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Sheet1!$A$4:$M$171</definedName>
    <definedName name="_xlnm._FilterDatabase" localSheetId="2" hidden="1">Sheet3!$A$1:$Q$79</definedName>
  </definedNames>
  <calcPr calcId="144525"/>
</workbook>
</file>

<file path=xl/sharedStrings.xml><?xml version="1.0" encoding="utf-8"?>
<sst xmlns="http://schemas.openxmlformats.org/spreadsheetml/2006/main" count="1422" uniqueCount="636">
  <si>
    <t>五台县2024年度第一批衔接资金项目计划</t>
  </si>
  <si>
    <t>序号</t>
  </si>
  <si>
    <t>项目名称</t>
  </si>
  <si>
    <t>项目二级类型</t>
  </si>
  <si>
    <t>建设内容</t>
  </si>
  <si>
    <t>项目进度计划
开工时间-完工时间</t>
  </si>
  <si>
    <t>项目地点</t>
  </si>
  <si>
    <t>项目预算
总金额</t>
  </si>
  <si>
    <t>其中</t>
  </si>
  <si>
    <t>预期效益</t>
  </si>
  <si>
    <t>衔接资金</t>
  </si>
  <si>
    <t>其他资金</t>
  </si>
  <si>
    <t>中央</t>
  </si>
  <si>
    <t>省</t>
  </si>
  <si>
    <t>市</t>
  </si>
  <si>
    <t>县</t>
  </si>
  <si>
    <t>总计</t>
  </si>
  <si>
    <t>一、产业发展类</t>
  </si>
  <si>
    <t>合计</t>
  </si>
  <si>
    <t>沟南乡官庄村200kw屋顶光伏</t>
  </si>
  <si>
    <t>生产项目</t>
  </si>
  <si>
    <t>200kw屋顶光伏</t>
  </si>
  <si>
    <t>2024.4-2024.11</t>
  </si>
  <si>
    <t>官庄村</t>
  </si>
  <si>
    <t>增加村集体收入7万左右</t>
  </si>
  <si>
    <t>沟南乡茹家垴100kw屋顶光伏</t>
  </si>
  <si>
    <t>100kw屋顶光伏</t>
  </si>
  <si>
    <t>茹家垴</t>
  </si>
  <si>
    <t>壮大集体经济，每年增收约3.5万元</t>
  </si>
  <si>
    <t>沟南乡东阳村100kw屋顶光伏</t>
  </si>
  <si>
    <t>东阳村南神坡组</t>
  </si>
  <si>
    <t>沟南乡东寨村100kw屋顶光伏</t>
  </si>
  <si>
    <t>东寨村</t>
  </si>
  <si>
    <t>增加村集体收益3.5万元</t>
  </si>
  <si>
    <t>沟南乡王庄村五台南高速口快速充电站项目</t>
  </si>
  <si>
    <t>一、安装超级快充双头充电桩8台，普通双头充电桩2台。
二、配套变压器及铺设线路。
三、洗车房、管理室及临时休息室105平方米。
四、顶棚及上下水管道铺设.
五、消防设施及其他配套设施。</t>
  </si>
  <si>
    <t>王庄村</t>
  </si>
  <si>
    <t>每年可向村集体上缴9.8万元，可带动脱贫户增收。</t>
  </si>
  <si>
    <t>沟南乡沟南村快速充电站</t>
  </si>
  <si>
    <t>一、安装超级快充双头充电桩8台，普通双头充电桩2台。
二、配套变压器及铺设线路。
三、洗车房、管理室及临时休息室105平方米。
四、顶棚及上下水管道铺设。
五、消防设施及其他配套设施。</t>
  </si>
  <si>
    <t>沟南村</t>
  </si>
  <si>
    <t>每年村集体增收9.1万元，可带动脱贫户增收。</t>
  </si>
  <si>
    <t>沟南乡刘建村卫生纸加工厂新建项目</t>
  </si>
  <si>
    <t>一、新建厂房300平方米。 二、硬化厂房外院面100平方米。三、卫生纸加工设备1套、取暖设备、消防设备及其他配套设施。</t>
  </si>
  <si>
    <t>刘建村</t>
  </si>
  <si>
    <t>每年可向村集体上缴2.93万元，可带动5户脱贫户增收。</t>
  </si>
  <si>
    <t>沟南乡永阳村小杂粮深加工</t>
  </si>
  <si>
    <t>合计530平米：其中一层275平米、二层255平米。</t>
  </si>
  <si>
    <t>永阳村</t>
  </si>
  <si>
    <t>壮大集体经济约3万元，带动务工就业5人</t>
  </si>
  <si>
    <t>沟南乡王庄村奋勇农机合作社扩建项目</t>
  </si>
  <si>
    <t>购买籽粒收割机1台，自动打包机1台</t>
  </si>
  <si>
    <t>每年可向村集体上缴7.2万元，可带动5户脱贫户增收。</t>
  </si>
  <si>
    <t>沟南乡东阳村杂粮土特产建设项目</t>
  </si>
  <si>
    <t>一、建设厂房240平方米。 二、购买生产设备1套，取暖设备、消防设备及配套设施。</t>
  </si>
  <si>
    <t>东阳村</t>
  </si>
  <si>
    <t>每年可向村集体上缴2.85万元，可带动5户脱贫户增收。</t>
  </si>
  <si>
    <t>沟南乡松台村南山村畜茂达养羊专业合作社</t>
  </si>
  <si>
    <r>
      <rPr>
        <sz val="11"/>
        <rFont val="仿宋"/>
        <charset val="134"/>
      </rPr>
      <t>建设羊舍400㎡，运动场所80㎡，青贮池30m</t>
    </r>
    <r>
      <rPr>
        <sz val="11"/>
        <rFont val="宋体"/>
        <charset val="134"/>
      </rPr>
      <t>³</t>
    </r>
    <r>
      <rPr>
        <sz val="11"/>
        <rFont val="仿宋"/>
        <charset val="134"/>
      </rPr>
      <t>，干草棚100㎡，饲料库房30㎡，堆肥场60平米</t>
    </r>
  </si>
  <si>
    <t>松台村</t>
  </si>
  <si>
    <t>每年可向村集体上交2.9万元，可带动6户贫困增收</t>
  </si>
  <si>
    <t>台城镇兴业社区帮扶就业基地</t>
  </si>
  <si>
    <t>1860㎡钢结构</t>
  </si>
  <si>
    <t>兴业小区</t>
  </si>
  <si>
    <t>发展壮大村集体经济</t>
  </si>
  <si>
    <t>台城镇南关村安装充电桩项目</t>
  </si>
  <si>
    <t>充电桩10个，变压器1个，搭建凉棚1处</t>
  </si>
  <si>
    <t>南关村</t>
  </si>
  <si>
    <t>台城镇西龙泉村充电桩项目</t>
  </si>
  <si>
    <t>5个充电桩一个变压器</t>
  </si>
  <si>
    <t>西龙泉村</t>
  </si>
  <si>
    <t>台城镇西寨村级光伏项目</t>
  </si>
  <si>
    <t>新建100KW屋顶光伏</t>
  </si>
  <si>
    <t>西寨村</t>
  </si>
  <si>
    <t>茹村乡柏板口村屋顶光伏</t>
  </si>
  <si>
    <t>柏板口村</t>
  </si>
  <si>
    <t>壮大村集体经济，
每村约3.5万元</t>
  </si>
  <si>
    <t>茹村乡张家庄村屋顶光伏</t>
  </si>
  <si>
    <t>张家庄村</t>
  </si>
  <si>
    <t>茹村乡滑石片村屋顶光伏</t>
  </si>
  <si>
    <t>滑石片村</t>
  </si>
  <si>
    <t>茹村乡陡咀村屋顶光伏</t>
  </si>
  <si>
    <t>陡咀村</t>
  </si>
  <si>
    <t>茹村乡东天和村屋顶光伏</t>
  </si>
  <si>
    <t>东天和村</t>
  </si>
  <si>
    <t>驼梁风景区服务中心黑崖堂民宿酒店</t>
  </si>
  <si>
    <t>总建筑面积1000平米。                 其中会议接待中心、库房120平米。    客房32间，880平米。</t>
  </si>
  <si>
    <t>黑崖堂村</t>
  </si>
  <si>
    <t>壮大村集体经济收益，为村民提供就业岗位，带动村民增收。</t>
  </si>
  <si>
    <t>驼梁风景区服务中心楼子坪民宿酒店</t>
  </si>
  <si>
    <t>总建筑面积1200平米。其中餐厅、厨房、土特产展销中心140平米。客房33间，1060平米。</t>
  </si>
  <si>
    <t>楼子坪村</t>
  </si>
  <si>
    <t>通过承包经营的方式，带动村集体经济增收，提供就业岗位，起到示范带动作用。</t>
  </si>
  <si>
    <t>驼梁风景区服务中心秋林坪生态农庄</t>
  </si>
  <si>
    <t>总建筑面积550平米。其中接待中心150平米。 客房16间，400平米。</t>
  </si>
  <si>
    <t>秋林坪村</t>
  </si>
  <si>
    <t>利用村集体建设用地，打造中高端名宿，增加村集体收益，带动村民增收致富。</t>
  </si>
  <si>
    <t>豆村镇歇马口村牛场扩建项目</t>
  </si>
  <si>
    <t>新建300立方青贮池一座。新购9JGL-16饲料搅拌机一台、RFSL-3撒料一台、RFPD-6皮带输送机一台、RFQL-5青贮取料机一台、RFQF-2清粪车一台；自筹165万用于购牛、办公用房及宿舍建设。</t>
  </si>
  <si>
    <t>歇马口村</t>
  </si>
  <si>
    <t>带动10余名脱贫劳动力人口就业，年人均增收18000元</t>
  </si>
  <si>
    <t>豆村镇西柳院村改造民宿</t>
  </si>
  <si>
    <t>1650平米的改造、装修、绿化</t>
  </si>
  <si>
    <t>西柳院村</t>
  </si>
  <si>
    <t>项目建成后可解决7人就业，为村集体增收5万元</t>
  </si>
  <si>
    <t>豆村镇东长畛蛋鸡养殖项目</t>
  </si>
  <si>
    <t>新建鸡舍1栋1200平方米、全自动化养鸡1套，有机肥发酵车间100平米。饲料加工厂房100平米，自动配比粉料设备1套，200吨原料筒仓1座，无害化出来车间90平米，设备1套，青年鸡苗3万羽，钢结构办公楼150平米，厂区围墙1000米，630千瓦变压器一台，1500千瓦自动发电机组套，深井一口预计深度150米。</t>
  </si>
  <si>
    <t>东长畛</t>
  </si>
  <si>
    <t>项目建成达效后，可年产鸡蛋125万斤鲜鸡蛋，每斤6.5元，可收入812.5万元；除去一年的人工和粮食费用，以及其他开支等，可年创利润62.5万元。</t>
  </si>
  <si>
    <t>豆村镇上阳村康盛养鸡厂项目</t>
  </si>
  <si>
    <t>建二层砖混结构厂房共计1440平方米，其中办公场所5间90平方米，鸡舍720平方米，孵化车间10间180平米，全自动孵化设备一套，饲料配置厂房10间180平方米，包装车间5间180平方米，仓储车间90平方米。鸡苗20000羽</t>
  </si>
  <si>
    <t>上阳村</t>
  </si>
  <si>
    <t>项目建成达效后，可年创利润约45万。</t>
  </si>
  <si>
    <t>豆村镇闫家寨佛光寺停车场</t>
  </si>
  <si>
    <t>购物展厅、旅游观光车6辆、太阳能路灯、监控、停车收费系统、红绿灯及配套设施</t>
  </si>
  <si>
    <t>闫家寨村</t>
  </si>
  <si>
    <t>可带动15人就业，为村集体经济增收30万元。</t>
  </si>
  <si>
    <t>耿镇镇松岩口村惠农菌业种植专业合作社食用菌大棚建设项目</t>
  </si>
  <si>
    <t>1.新建双层食用菌种植大棚15座，棚长40米，宽8米，高3.5米，外棚长42米，宽10米，配套菌架、棉被保温设施；
2.新建冷库1座，长13米，宽6米，高3.5米；
3.新建水井1眼（包括供水配套设施）
4.新建库房、管理用房及晾晒厂</t>
  </si>
  <si>
    <t>松岩口村</t>
  </si>
  <si>
    <t>壮大集体经济收入
带动20人就业，人均年增收1万元</t>
  </si>
  <si>
    <t>耿镇镇耿镇村食用菌种植大棚建设项目</t>
  </si>
  <si>
    <t>建长46米，宽10米食用菌种植大棚20座</t>
  </si>
  <si>
    <t>耿镇村</t>
  </si>
  <si>
    <t>壮大集体经济收入10万元，增加务工就业岗位10个</t>
  </si>
  <si>
    <t>耿镇镇松岩口村五台县耿镇镇殊胜木材加工工作室佛珠加工厂建设项目</t>
  </si>
  <si>
    <t>拆除旧址，下挖基础根基2.5米，起石方，打地梁长50米，上起正房基础77.4米，正负建筑平方共284.4平米（包含地下室），围墙需长50米，高2.5米。砌墙需50米。厂内硬化284.4平方米。</t>
  </si>
  <si>
    <t>壮大集体经济收入2.95万元，带动10人就业，人均年增收1万元。</t>
  </si>
  <si>
    <t>耿镇镇松岩口村五台县玉丰农业专业合作社农机具购置项目</t>
  </si>
  <si>
    <t>购置牵引式电动铡草打包一体机1台，上料机1台，农用三轮车1辆。</t>
  </si>
  <si>
    <t>壮大集体经济收入0.9万元</t>
  </si>
  <si>
    <t>耿镇镇农机具购置项目</t>
  </si>
  <si>
    <t>购置拖拉机1辆，打包机1辆，旋耕机1部，犁1部，玉米收割机1辆。</t>
  </si>
  <si>
    <t>壮大集体经济收入2.15万元</t>
  </si>
  <si>
    <t>建安镇西建安村屋顶光伏</t>
  </si>
  <si>
    <t>西建安村新建100KW屋顶光伏。</t>
  </si>
  <si>
    <t>西建安村</t>
  </si>
  <si>
    <t>壮大村集体经济1.5万元</t>
  </si>
  <si>
    <t>建安镇刘家寨村屋顶光伏</t>
  </si>
  <si>
    <t>刘家寨村新建100KW屋顶光伏。</t>
  </si>
  <si>
    <t>刘家寨村</t>
  </si>
  <si>
    <t>东雷乡长畛村有机绿色小杂粮加工厂、储备工程建设项目</t>
  </si>
  <si>
    <t>新建小杂粮加工车间360㎡，储备库房300㎡，设备购置6台/套，基础设施配套：电源工程一项、水源工程一项、场区硬化1220㎡场区，围墙及大门一项。</t>
  </si>
  <si>
    <t>长畛村</t>
  </si>
  <si>
    <t>带动10户20人增收，户均收益5000元，人均纯收入1500元。壮大村集体经济</t>
  </si>
  <si>
    <t>东雷乡五台扶贫新区安置区屋顶光伏项目（二期）</t>
  </si>
  <si>
    <t>利用安置区楼顶4900㎡建设安装屋顶光伏560KW及其他配套、变压器等。</t>
  </si>
  <si>
    <t>五台扶贫新区</t>
  </si>
  <si>
    <t>壮大社区集体经济，促进搬迁群众有更多的获得感融入感。</t>
  </si>
  <si>
    <t>东雷乡五台扶贫新区安置区五台瑞祥斋食品有限公司帮扶车间项目</t>
  </si>
  <si>
    <t>建设制饼工厂A区1111.7㎡、制饼工厂B区1013.37㎡，馅料工厂A区1219㎡、馅料工厂B区985.5㎡及其食品生产附属配套设施。</t>
  </si>
  <si>
    <t>五台现代农业产业示范区帮扶车间</t>
  </si>
  <si>
    <t>壮大集体经济，可吸纳安置区50人就业，带动搬迁群众就近就业，稳定增收。</t>
  </si>
  <si>
    <t>东冶镇北一村农机购置</t>
  </si>
  <si>
    <t>财政资金用于：外赛福格森拖拉机ME1404-B 2台，久保田玉米收割机1404Y-4 1台，大疆植保无人机T50 2台，高炮运粮加肥车6方1台，方转犁350 2台，还田机250 1台，旋耕机250 2台，农哈哈播种机4行3台，雷沃拖拉机M500-2S 3台，英虎玉米茎穗收割机4YZJ-4HB 1台。
自筹资金用于：租用农户闲置宅院并改建成设备库房。</t>
  </si>
  <si>
    <t>北一村</t>
  </si>
  <si>
    <t>1.带动4人务工就业
2.发展壮大村集体经济</t>
  </si>
  <si>
    <t>东冶镇东街村玉厨康市罐装西红柿酱加工车间</t>
  </si>
  <si>
    <t>财政资金用于：新建500㎡加工车间一座及购置配套加工设备。
自筹资金用于：租用场地及加工车间所需其他附属设施。</t>
  </si>
  <si>
    <t>东街村</t>
  </si>
  <si>
    <t>1.带动3人务工就业
2.发展壮大村集体经济</t>
  </si>
  <si>
    <t>东冶镇文兴村佛珠加工及电商销售工厂项目</t>
  </si>
  <si>
    <t>财政资金用于：新建综合车间，建筑总面积450平方米；新建彩钢原料库房300；购置佛珠加工标准设备一套；修建厕所+烘干房，并配套厂区水、电等基础设施。
自筹资金用于：租用场地及加工车间所需其他附属设施。</t>
  </si>
  <si>
    <t>文兴村</t>
  </si>
  <si>
    <t>1.带动5人务工就业
2.发展壮大村集体经济</t>
  </si>
  <si>
    <t>东冶镇新堡村大型家庭农场农产品（杂粮）加工，种植业与养殖业相结合以及电商销售工厂建设工程</t>
  </si>
  <si>
    <t>财政资金用于：新建生产车间4座、建筑面积 2000平方米（其中鸡舍500平米，牛舍600平米，猪舍600平米。）；新建电商销售专用直播间、建筑面积100平方米；新建粮食仓库1座、建筑面积500平方米；新建产品展示大厅，建筑面积500平方米；新建办公间，建筑面积300；购置农产品（杂粮）加工标准设备一套；硬化道路，修建卫生厕所，并配套厂区水、电等基础设施。
自筹资金用于：租用场地及加工车间所需其他附属设施。</t>
  </si>
  <si>
    <t>新堡村</t>
  </si>
  <si>
    <t>1.带动13人务工就业
2.发展壮大村集体经济</t>
  </si>
  <si>
    <t>东冶镇石村香菇大棚建设</t>
  </si>
  <si>
    <t>财政资金：扩建5座温室大棚2250平方米
自筹资金用于：租用场地及大棚所需其他附属设施。</t>
  </si>
  <si>
    <t>石村</t>
  </si>
  <si>
    <t>1.带动4人务工就业
3.发展壮大村集体经济</t>
  </si>
  <si>
    <t>陈家庄乡国都殿分布式屋顶光伏项目</t>
  </si>
  <si>
    <t>新建100KW分布式屋顶光伏电站一座。</t>
  </si>
  <si>
    <t>国都殿村</t>
  </si>
  <si>
    <t>增加村集体经济收入3.5万元。</t>
  </si>
  <si>
    <t>陈家庄乡陈家庄村分布式屋顶光伏项目</t>
  </si>
  <si>
    <t>陈家庄村</t>
  </si>
  <si>
    <t>陈家庄乡狮子坪村砂崖组分布式屋顶光伏项目</t>
  </si>
  <si>
    <t>狮子坪村砂崖组</t>
  </si>
  <si>
    <t>陈家庄乡陡寺村分布式屋顶光伏项目</t>
  </si>
  <si>
    <t>陡寺村</t>
  </si>
  <si>
    <t>增加村集体经济收入3.5万元</t>
  </si>
  <si>
    <t>白家庄镇水湾村光伏发电项目</t>
  </si>
  <si>
    <t>新建200千瓦屋顶光伏。</t>
  </si>
  <si>
    <t>水湾村</t>
  </si>
  <si>
    <t>壮大村集体经济，每年约7万元，可稳定解决10余人就业。</t>
  </si>
  <si>
    <t>白家庄镇寨里村光伏发电项目</t>
  </si>
  <si>
    <t>寨里村</t>
  </si>
  <si>
    <t>白家庄镇樊家坪村光伏发电项目</t>
  </si>
  <si>
    <t>将原有200KW变压增容至315KW，新建200千瓦屋顶光伏。</t>
  </si>
  <si>
    <t>樊家坪村</t>
  </si>
  <si>
    <t>白家庄镇白家庄村小杂粮加工项目</t>
  </si>
  <si>
    <t>新建厂房265平方米，硬化365平方米晾晒平台。</t>
  </si>
  <si>
    <t>白家庄村磁窑小组</t>
  </si>
  <si>
    <t>壮大村集体经济，每年2.65万元，可解决5人就业。</t>
  </si>
  <si>
    <t>阳白乡郭家寨村养猪场扩建项目</t>
  </si>
  <si>
    <t>猪舍三栋1044.8平方米及配套设施。</t>
  </si>
  <si>
    <t>郭家寨村</t>
  </si>
  <si>
    <t>1.壮大村集体经济；
2.项目建成后，可直接安排25名农户及脱贫户就业，平均年增收10000元。。</t>
  </si>
  <si>
    <t>阳白乡阳白村梨园种植基地建设项目</t>
  </si>
  <si>
    <t>1、整理土地600亩，     2、铺设灌溉管网120000米    3、铺设滴灌管网300000米4、购买梨树苗33000棵     5、购买有机肥料        6、田间路硬化7500平方米7、田间管理费用        8、土地租赁费          9、苗后铺设渗水地膜</t>
  </si>
  <si>
    <t>阳白村</t>
  </si>
  <si>
    <t>1.为本地梨果产业奠定基础2.可直接安排10名村民就业，平均年增收10000元。</t>
  </si>
  <si>
    <t>阳白乡士集村养牛场建设项目</t>
  </si>
  <si>
    <t>新建双列式牛棚2000平方米，草料库400平方米，场地平整硬化2000平方米，饲养用房70平方米等基础设施</t>
  </si>
  <si>
    <t>士集村</t>
  </si>
  <si>
    <t>1.壮大村集体经济；
2.项目建成后，可直接安排10名村民就业，平均年增收8000元。。</t>
  </si>
  <si>
    <t>阳白乡上金山村五台县五台山红灯笼厂新建厂房项目（二期）</t>
  </si>
  <si>
    <t>1、新建车间510㎡                            2、新产品研发、培训及配套设施</t>
  </si>
  <si>
    <t>上金山村</t>
  </si>
  <si>
    <t>1.壮大村集体经济；
2项目建成后，带动一般农户及脱贫户80人，平均年增长3200元。</t>
  </si>
  <si>
    <t>阳白乡桑院村西门塔尔养牛专业合作社肉牛养殖标准化建设项目</t>
  </si>
  <si>
    <t>1、建牛舍1座共1020平方米，  2、新建饲料库1座480平房米。  3、购买饲料机搅拌机、铡草机 4、水、电配套设施。</t>
  </si>
  <si>
    <t>桑院村</t>
  </si>
  <si>
    <t>1.壮大村集体经济；
2.项目建成后，可直接安排5名村民就业，平均年增收10000元。。</t>
  </si>
  <si>
    <t>阳白乡善文村食品加工厂建设项目</t>
  </si>
  <si>
    <t>1、新建冷库200平方米        2、新建厂房400平方米。      3、新建原料库330平方米。    4、购买旋风烤炉2套。        5、包装机1套。              6、包馅机、打饼机、排盘机、刷浆机一套。</t>
  </si>
  <si>
    <t>善文村</t>
  </si>
  <si>
    <t>1.壮大村集体经济；
2.项目建成后，可直接安排9名村民就业，平均年增收7000元。。</t>
  </si>
  <si>
    <t>阳白乡田家岗村屋顶光伏建设项目</t>
  </si>
  <si>
    <t>田家岗村</t>
  </si>
  <si>
    <t>壮大村集体经济，每年约3.5万元。</t>
  </si>
  <si>
    <t>蒋坊乡东峡村蛋鸡养殖标准化三期</t>
  </si>
  <si>
    <t>财政资金：新建蛋鸡养殖鸡舍2栋2550平米、饲料加工车间1200平米、扩建鸡蛋分拣车间1000平米。
自筹资金：全自动化养鸡设备2套、全自动鸡蛋智能激光分选设备1套、自动配比粉料设备1套、500吨原料筒仓2座、青年鸡苗12万羽、钢结构办公楼280平米、厂区石头护坡1000米、厂区围墙1000米、630千瓦变压器一台、1500千瓦自动发电机组、150米深井一口。</t>
  </si>
  <si>
    <t>东峡村</t>
  </si>
  <si>
    <t>壮大集体经济30万元</t>
  </si>
  <si>
    <t>蒋坊乡大峪口村肉牛养殖大棚</t>
  </si>
  <si>
    <t>财政资金：双排对头式牛舍两栋1800平米，3000立方米干草棚一座。通电、蓄水池60立方米、通路1700米
自筹资金：购买西蒙达尔肉牛100头</t>
  </si>
  <si>
    <t>大峪口村</t>
  </si>
  <si>
    <t>壮大集体经济7.5万元；带动5人务工增收</t>
  </si>
  <si>
    <t>蒋坊乡泗阳村诺亚星舟露营基地</t>
  </si>
  <si>
    <t>新建太空舱露营房15个</t>
  </si>
  <si>
    <t>泗阳村</t>
  </si>
  <si>
    <t>壮大集体经济17.5万元</t>
  </si>
  <si>
    <t>蒋坊乡维磨庄村民宿旅游</t>
  </si>
  <si>
    <t>财政资金：新建民宿50间，建筑面积2000平米。
自筹资金：装修民宿50间</t>
  </si>
  <si>
    <t>维磨庄村</t>
  </si>
  <si>
    <t>壮大集体经济20万元</t>
  </si>
  <si>
    <t>蒋坊乡西峡村生猪养殖场</t>
  </si>
  <si>
    <t>财政资金：新建猪舍1332平米、饲料间400平米
自筹资金：购买猪仔20头</t>
  </si>
  <si>
    <t>西峡村</t>
  </si>
  <si>
    <t>壮大集体经济2万元；</t>
  </si>
  <si>
    <t>蒋坊乡泗阳村仙居民宿</t>
  </si>
  <si>
    <t>新建露天民宿5个</t>
  </si>
  <si>
    <t>壮大集体经济5万元</t>
  </si>
  <si>
    <t>门限石乡上门限村民宿项目二期工程</t>
  </si>
  <si>
    <t>1、五个六米球星帐篷及室内配套设施共计18.6万元。
2、11套床上用品、洗漱用品、睡衣、拖鞋共计1.5万元。
3、民宿帐篷平台铁艺围栏328米9.8万元。
4、项目整体上下水主干及分支建设安装5万元。
5、项目整体实木围栏1.5米高600米长共计5万元。</t>
  </si>
  <si>
    <t>上门限石村</t>
  </si>
  <si>
    <t>增加集体经济收入，提升康养旅游环境保质量，提供务工岗位稳就业，提供高质量的服务促满意。</t>
  </si>
  <si>
    <t>高洪口乡旺盛庄村食用菌种植项目</t>
  </si>
  <si>
    <t>一是购置安装菌棒加工生产线一套；二是建设总占地500平方米高温灭菌仓</t>
  </si>
  <si>
    <t>旺盛庄村</t>
  </si>
  <si>
    <t>增加村集体收入，带动务工</t>
  </si>
  <si>
    <t>东冶镇南大兴村老白农庄物流冷链建设项目</t>
  </si>
  <si>
    <t>新建物流冷链（冷库和仓储库）及配套设备</t>
  </si>
  <si>
    <t>2024.4-2024.10</t>
  </si>
  <si>
    <t>南大兴村</t>
  </si>
  <si>
    <t>1.带动8人务工就业
2.发展壮大村集体经济收益10万元</t>
  </si>
  <si>
    <t>耿镇镇松岩口村分布式屋顶光伏项目</t>
  </si>
  <si>
    <t>总光伏装机容量250KW，总安装660KP光伏组件379套及其他配套等。</t>
  </si>
  <si>
    <t>2024.4-2024.6</t>
  </si>
  <si>
    <t>壮大集体经济8.743万元</t>
  </si>
  <si>
    <t>高洪口乡北高洪口樱桃园产业帮扶基地</t>
  </si>
  <si>
    <t>三防棚建设</t>
  </si>
  <si>
    <t>北高洪口村</t>
  </si>
  <si>
    <t>增加村集体收入</t>
  </si>
  <si>
    <t>五项惠农补贴</t>
  </si>
  <si>
    <t>脱贫户监测户种植玉米薯类小杂粮中药材中药材育苗分别给与100元、150元、200元、300元、500元补贴</t>
  </si>
  <si>
    <t>农业农村局</t>
  </si>
  <si>
    <t>脱贫户监测户生产经营支出减轻</t>
  </si>
  <si>
    <t>小额贷款贴息</t>
  </si>
  <si>
    <t>金融保险配套项目</t>
  </si>
  <si>
    <t>脱贫户、监测户小额贷款贴息</t>
  </si>
  <si>
    <t>乡村振兴局</t>
  </si>
  <si>
    <t>减轻贷款户家庭金融贷款负担</t>
  </si>
  <si>
    <t>三品一标(市级)</t>
  </si>
  <si>
    <t>产业服务支撑</t>
  </si>
  <si>
    <t>三品一标认证，绿色食品认证。</t>
  </si>
  <si>
    <t>2024.1-2024.12</t>
  </si>
  <si>
    <t>发展带动周边</t>
  </si>
  <si>
    <t>二、乡村建设行动类</t>
  </si>
  <si>
    <t>白家庄镇生地村农村饮水安全巩固提升项目</t>
  </si>
  <si>
    <t>农村基础设施</t>
  </si>
  <si>
    <r>
      <rPr>
        <sz val="11"/>
        <rFont val="仿宋"/>
        <charset val="134"/>
      </rPr>
      <t>新建100m</t>
    </r>
    <r>
      <rPr>
        <sz val="11"/>
        <rFont val="宋体"/>
        <charset val="134"/>
      </rPr>
      <t>³</t>
    </r>
    <r>
      <rPr>
        <sz val="11"/>
        <rFont val="仿宋"/>
        <charset val="134"/>
      </rPr>
      <t>蓄水池2座、12㎡泵房1座，配套水泵1套，铺设2寸管道600米，安装100KW变压器1台，架设电线600米。</t>
    </r>
  </si>
  <si>
    <t>2024.5-2024.8</t>
  </si>
  <si>
    <t>生地村</t>
  </si>
  <si>
    <t>可稳定解决8余人的饮水安全问题。</t>
  </si>
  <si>
    <t>白家庄镇南窑村农村饮水安全巩固提升项目</t>
  </si>
  <si>
    <t>安装水泵1套，新建12㎡泵房1座、窖井8个，铺设1.5寸管道1500米。</t>
  </si>
  <si>
    <t>南窑村</t>
  </si>
  <si>
    <t>可稳定解决200余人的饮水安全问题。</t>
  </si>
  <si>
    <t>白家庄镇垴上村农村饮水安全巩固提升项目</t>
  </si>
  <si>
    <r>
      <rPr>
        <sz val="11"/>
        <color theme="1"/>
        <rFont val="仿宋"/>
        <charset val="134"/>
      </rPr>
      <t>新建200m</t>
    </r>
    <r>
      <rPr>
        <sz val="11"/>
        <color theme="1"/>
        <rFont val="宋体"/>
        <charset val="134"/>
      </rPr>
      <t>³</t>
    </r>
    <r>
      <rPr>
        <sz val="11"/>
        <color theme="1"/>
        <rFont val="仿宋"/>
        <charset val="134"/>
      </rPr>
      <t>蓄水池1座。</t>
    </r>
  </si>
  <si>
    <t>2024.6-2024.8</t>
  </si>
  <si>
    <t>垴上村</t>
  </si>
  <si>
    <t>可稳定解决50余人的饮水安全问题。</t>
  </si>
  <si>
    <t>东冶镇东街村道路改造</t>
  </si>
  <si>
    <t>柳林沟道路改造长600米，均宽7.5米；更换上水管道700米；</t>
  </si>
  <si>
    <t>方便群众出行
改善人居环境</t>
  </si>
  <si>
    <t>东冶镇北街村田间路建设项目</t>
  </si>
  <si>
    <t>田间路长1875米，均宽4米，厚度0.15米.</t>
  </si>
  <si>
    <t>北街村</t>
  </si>
  <si>
    <t>东冶镇南街村田间路硬化项目</t>
  </si>
  <si>
    <t>南街与西街交界处铁路北面田间路硬化600米，均宽4米。</t>
  </si>
  <si>
    <t>南街村</t>
  </si>
  <si>
    <t>东冶镇西街村街巷硬化项目</t>
  </si>
  <si>
    <t>红旗路街巷硬化2400平方米</t>
  </si>
  <si>
    <t>西街村</t>
  </si>
  <si>
    <t>沟南乡裴家沟饮水主管道更换</t>
  </si>
  <si>
    <t>更换上水管道5000米，新建水塔一座</t>
  </si>
  <si>
    <t>裴家沟</t>
  </si>
  <si>
    <t>保障350人用水</t>
  </si>
  <si>
    <t>沟南乡裴家沟道路塌方维修建设</t>
  </si>
  <si>
    <r>
      <rPr>
        <sz val="11"/>
        <rFont val="仿宋"/>
        <charset val="134"/>
      </rPr>
      <t>筑石头护坡300m</t>
    </r>
    <r>
      <rPr>
        <sz val="11"/>
        <rFont val="宋体"/>
        <charset val="134"/>
      </rPr>
      <t>³</t>
    </r>
    <r>
      <rPr>
        <sz val="11"/>
        <rFont val="仿宋"/>
        <charset val="134"/>
      </rPr>
      <t>，硬化排水渠及路面160m</t>
    </r>
    <r>
      <rPr>
        <sz val="11"/>
        <rFont val="宋体"/>
        <charset val="134"/>
      </rPr>
      <t>³</t>
    </r>
    <r>
      <rPr>
        <sz val="11"/>
        <rFont val="仿宋"/>
        <charset val="134"/>
      </rPr>
      <t>，回填土5000m</t>
    </r>
    <r>
      <rPr>
        <sz val="11"/>
        <rFont val="宋体"/>
        <charset val="134"/>
      </rPr>
      <t>³</t>
    </r>
  </si>
  <si>
    <t>受益人350人</t>
  </si>
  <si>
    <t>沟南乡化龙岗村护村坝建设项目</t>
  </si>
  <si>
    <t>长135米宽3米高6米</t>
  </si>
  <si>
    <t>2024.3-2024.7</t>
  </si>
  <si>
    <t>化龙岗村</t>
  </si>
  <si>
    <t>护村、防水土流失</t>
  </si>
  <si>
    <t>沟南乡松台村村排洪渠</t>
  </si>
  <si>
    <t>排水管道全长250米，采用DN2000的预制钢筋混凝土管铺设，管道基础采用1.2米深凝土负拱基础+100毫米厚混凝土垫层+300毫米厚3:7灰土层基础，根据实际情况设混凝土检查井2座</t>
  </si>
  <si>
    <t>2024.5-2024.6</t>
  </si>
  <si>
    <t>雨季可确保村民住宅、田地不受洪水冲毁的威胁，
保证村民的生命财产安全</t>
  </si>
  <si>
    <t>沟南乡两涧村田间路硬化</t>
  </si>
  <si>
    <t>6875平方米</t>
  </si>
  <si>
    <t>两涧村</t>
  </si>
  <si>
    <t>方便秋收，保障村民出行</t>
  </si>
  <si>
    <t>沟南乡黄土坡村田间路建设项目</t>
  </si>
  <si>
    <t>一段：铺设300米碎石混凝土田间路段
二段：铺设1000米碎石混凝土田间路段
三段：铺设1100米碎石混凝土田间路段
规格：厚0.2米宽3米</t>
  </si>
  <si>
    <t>黄土坡村</t>
  </si>
  <si>
    <t>满足农业物资运输</t>
  </si>
  <si>
    <t>沟南乡王庄村排水渠建设项目</t>
  </si>
  <si>
    <t>修建排水渠1086米，翻新路面1600平方米，更换自来水2吋管道400米。</t>
  </si>
  <si>
    <t>2024.4-2024.7</t>
  </si>
  <si>
    <t>解决1001名村民的出行问题，改善五台南高速口人居环境，保护环境，保护了全村的耕地，方便农机设备耕种。</t>
  </si>
  <si>
    <t>台城镇高家庄村饮水保障能力提升工程</t>
  </si>
  <si>
    <t>新建 200立方米钢筋砼蓄水池1 座，更换2 吋塑料输水管道 5150m ，新 建 圆 形 阀 门 井 5 座 ， 更 换200QJ20-186 型水泵一套</t>
  </si>
  <si>
    <t>2024.3-2024.5</t>
  </si>
  <si>
    <t>高家庄</t>
  </si>
  <si>
    <t>改善生活条件</t>
  </si>
  <si>
    <t>台城镇西三角村护村坝项目</t>
  </si>
  <si>
    <t>崖湾片区清理淤泥、垃圾外运1840立方米，三七灰土回填碾压1840立方米，砌筑防洪石坝136米，均高7米</t>
  </si>
  <si>
    <t>西三角村</t>
  </si>
  <si>
    <t>保护村民房屋</t>
  </si>
  <si>
    <t>台城镇兴业小区污水处理站建设项目</t>
  </si>
  <si>
    <t>50㎡厂房，不锈钢水箱，循环泵，控制柜，管道，线路等</t>
  </si>
  <si>
    <t>台城镇东马村水毁街道建设项目</t>
  </si>
  <si>
    <t>拆除650米水毁路段，硬化村内水泥路0.7公里，合计4000平米</t>
  </si>
  <si>
    <t>2024.5-2024.7</t>
  </si>
  <si>
    <t>东马村</t>
  </si>
  <si>
    <t>方便群众出行，提升群众幸福感</t>
  </si>
  <si>
    <t>台城镇西寨村街道硬化项目</t>
  </si>
  <si>
    <t>硬化街道3000米</t>
  </si>
  <si>
    <t>清除安全隐患，方便群众出行</t>
  </si>
  <si>
    <t>台城镇蒲草沟村进村路改造项目</t>
  </si>
  <si>
    <t>硬化长300米，宽8米</t>
  </si>
  <si>
    <t>2024.4-2024.5</t>
  </si>
  <si>
    <t>蒲草沟村</t>
  </si>
  <si>
    <t>台城镇东岗村护村坝项目</t>
  </si>
  <si>
    <t>筑坝70米</t>
  </si>
  <si>
    <t>东岗村</t>
  </si>
  <si>
    <t>保护村民生命安全</t>
  </si>
  <si>
    <t>台城镇西富村田间路硬化及水电维修项目</t>
  </si>
  <si>
    <t>硬化田间路1200米，
水管280米，
电线300米</t>
  </si>
  <si>
    <t>西富村</t>
  </si>
  <si>
    <t>清除安全隐患，
方便群众出行</t>
  </si>
  <si>
    <t>台城镇新河村东坪组田间路硬化项目</t>
  </si>
  <si>
    <t>硬化田间路2400米</t>
  </si>
  <si>
    <t>新河村东坪组</t>
  </si>
  <si>
    <t>改善生产条件</t>
  </si>
  <si>
    <t>台城镇后岗村泄洪渠建设项目</t>
  </si>
  <si>
    <t>修建泄洪渠1400米</t>
  </si>
  <si>
    <t>后岗村</t>
  </si>
  <si>
    <t>清除安全隐患</t>
  </si>
  <si>
    <t>台城镇后岗村前岗组护村坝建设项目</t>
  </si>
  <si>
    <t>筑坝100米</t>
  </si>
  <si>
    <t>后岗村前岗组</t>
  </si>
  <si>
    <t>消除安全隐患</t>
  </si>
  <si>
    <t>茹村乡东茹村
道路硬化项目</t>
  </si>
  <si>
    <t>新华街长130米均宽6米，
硬化150mm厚C25混凝土；
小康街长1497米，
均宽3.5米硬化150mm厚C25混凝土；
破损原路面6019.5平米</t>
  </si>
  <si>
    <t>2024.3-2024.6</t>
  </si>
  <si>
    <t>东茹村</t>
  </si>
  <si>
    <t>保障群众生产、生活安全</t>
  </si>
  <si>
    <t>茹村乡北大贤旧水池
返修及道路</t>
  </si>
  <si>
    <r>
      <rPr>
        <sz val="11"/>
        <color rgb="FF000000"/>
        <rFont val="仿宋"/>
        <charset val="134"/>
      </rPr>
      <t>拆除临时建筑,水池南平房180m</t>
    </r>
    <r>
      <rPr>
        <sz val="11"/>
        <color rgb="FF000000"/>
        <rFont val="宋体"/>
        <charset val="134"/>
      </rPr>
      <t>²</t>
    </r>
    <r>
      <rPr>
        <sz val="11"/>
        <color rgb="FF000000"/>
        <rFont val="仿宋"/>
        <charset val="134"/>
      </rPr>
      <t>。挖运垃圾，王在奇门口旧垃圾坑挖装车外运3公里2500m</t>
    </r>
    <r>
      <rPr>
        <sz val="11"/>
        <color rgb="FF000000"/>
        <rFont val="宋体"/>
        <charset val="134"/>
      </rPr>
      <t>³</t>
    </r>
    <r>
      <rPr>
        <sz val="11"/>
        <color rgb="FF000000"/>
        <rFont val="仿宋"/>
        <charset val="134"/>
      </rPr>
      <t>。拆除东老爷庙片石水池墙片石墙316.8m</t>
    </r>
    <r>
      <rPr>
        <sz val="11"/>
        <color rgb="FF000000"/>
        <rFont val="宋体"/>
        <charset val="134"/>
      </rPr>
      <t>³</t>
    </r>
    <r>
      <rPr>
        <sz val="11"/>
        <color rgb="FF000000"/>
        <rFont val="仿宋"/>
        <charset val="134"/>
      </rPr>
      <t>。王在奇门口挖，装车运夯实回填方2500m</t>
    </r>
    <r>
      <rPr>
        <sz val="11"/>
        <color rgb="FF000000"/>
        <rFont val="宋体"/>
        <charset val="134"/>
      </rPr>
      <t>³</t>
    </r>
    <r>
      <rPr>
        <sz val="11"/>
        <color rgb="FF000000"/>
        <rFont val="仿宋"/>
        <charset val="134"/>
      </rPr>
      <t>。白命文门前m75水泥砂浆砌筑片石基础40m</t>
    </r>
    <r>
      <rPr>
        <sz val="11"/>
        <color rgb="FF000000"/>
        <rFont val="宋体"/>
        <charset val="134"/>
      </rPr>
      <t>³</t>
    </r>
    <r>
      <rPr>
        <sz val="11"/>
        <color rgb="FF000000"/>
        <rFont val="仿宋"/>
        <charset val="134"/>
      </rPr>
      <t>。白命文门前m75#水泥砂浆毛石挡土墙120m</t>
    </r>
    <r>
      <rPr>
        <sz val="11"/>
        <color rgb="FF000000"/>
        <rFont val="宋体"/>
        <charset val="134"/>
      </rPr>
      <t>³</t>
    </r>
    <r>
      <rPr>
        <sz val="11"/>
        <color rgb="FF000000"/>
        <rFont val="仿宋"/>
        <charset val="134"/>
      </rPr>
      <t>。白命文清理底层水泥砂浆勾缝360m</t>
    </r>
    <r>
      <rPr>
        <sz val="11"/>
        <color rgb="FF000000"/>
        <rFont val="宋体"/>
        <charset val="134"/>
      </rPr>
      <t>²</t>
    </r>
    <r>
      <rPr>
        <sz val="11"/>
        <color rgb="FF000000"/>
        <rFont val="仿宋"/>
        <charset val="134"/>
      </rPr>
      <t>。东老爷庙m75#水泥砂浆毛石挡土墙利用部分片石316.8m</t>
    </r>
    <r>
      <rPr>
        <sz val="11"/>
        <color rgb="FF000000"/>
        <rFont val="宋体"/>
        <charset val="134"/>
      </rPr>
      <t>³</t>
    </r>
    <r>
      <rPr>
        <sz val="11"/>
        <color rgb="FF000000"/>
        <rFont val="仿宋"/>
        <charset val="134"/>
      </rPr>
      <t>。学校东至二全门口c25商品砼道路厚度20cm水泥混凝土1560m</t>
    </r>
    <r>
      <rPr>
        <sz val="11"/>
        <color rgb="FF000000"/>
        <rFont val="宋体"/>
        <charset val="134"/>
      </rPr>
      <t>²</t>
    </r>
    <r>
      <rPr>
        <sz val="11"/>
        <color rgb="FF000000"/>
        <rFont val="仿宋"/>
        <charset val="134"/>
      </rPr>
      <t>。王双贵至二全门口开挖铺管回填d300混凝土管120m。东老爷庙m75#水泥砂浆毛石挡土墙勾缝264m</t>
    </r>
    <r>
      <rPr>
        <sz val="11"/>
        <color rgb="FF000000"/>
        <rFont val="宋体"/>
        <charset val="134"/>
      </rPr>
      <t>²</t>
    </r>
    <r>
      <rPr>
        <sz val="11"/>
        <color rgb="FF000000"/>
        <rFont val="仿宋"/>
        <charset val="134"/>
      </rPr>
      <t>。西街口c25商品砼道路厚度20cm水泥混凝土351m</t>
    </r>
    <r>
      <rPr>
        <sz val="11"/>
        <color rgb="FF000000"/>
        <rFont val="宋体"/>
        <charset val="134"/>
      </rPr>
      <t>²</t>
    </r>
    <r>
      <rPr>
        <sz val="11"/>
        <color rgb="FF000000"/>
        <rFont val="仿宋"/>
        <charset val="134"/>
      </rPr>
      <t>。动力配电箱800*500一台。
dn100污水泵一台。yjv4*16电缆线150m。</t>
    </r>
  </si>
  <si>
    <t>北大贤</t>
  </si>
  <si>
    <t>茹村乡北大贤醋场及其它道路</t>
  </si>
  <si>
    <r>
      <rPr>
        <sz val="11"/>
        <color rgb="FF000000"/>
        <rFont val="仿宋"/>
        <charset val="134"/>
      </rPr>
      <t>牌楼北路面改造（拆除破损砼路面,拆除并外运76.5m</t>
    </r>
    <r>
      <rPr>
        <sz val="11"/>
        <color rgb="FF000000"/>
        <rFont val="宋体"/>
        <charset val="134"/>
      </rPr>
      <t>³</t>
    </r>
    <r>
      <rPr>
        <sz val="11"/>
        <color rgb="FF000000"/>
        <rFont val="仿宋"/>
        <charset val="134"/>
      </rPr>
      <t>。水泥混凝土，c25商品砼道路厚度20cm，510㎡）。2，旧水塔西道路改造，（挖运垃圾，挖装车外运3公里，192m</t>
    </r>
    <r>
      <rPr>
        <sz val="11"/>
        <color rgb="FF000000"/>
        <rFont val="宋体"/>
        <charset val="134"/>
      </rPr>
      <t>³</t>
    </r>
    <r>
      <rPr>
        <sz val="11"/>
        <color rgb="FF000000"/>
        <rFont val="仿宋"/>
        <charset val="134"/>
      </rPr>
      <t>，毛砂路基，购置摊铺碾压120m</t>
    </r>
    <r>
      <rPr>
        <sz val="11"/>
        <color rgb="FF000000"/>
        <rFont val="宋体"/>
        <charset val="134"/>
      </rPr>
      <t>³</t>
    </r>
    <r>
      <rPr>
        <sz val="11"/>
        <color rgb="FF000000"/>
        <rFont val="仿宋"/>
        <charset val="134"/>
      </rPr>
      <t>）。3，醋场主道路，（回填土，土方运输回填碾压2700m</t>
    </r>
    <r>
      <rPr>
        <sz val="11"/>
        <color rgb="FF000000"/>
        <rFont val="宋体"/>
        <charset val="134"/>
      </rPr>
      <t>³</t>
    </r>
    <r>
      <rPr>
        <sz val="11"/>
        <color rgb="FF000000"/>
        <rFont val="仿宋"/>
        <charset val="134"/>
      </rPr>
      <t>，清表运输7800㎡，路基回填毛砂，购置摊铺碾压厚度500mm，3600㎡，砼路缘石，购置安装基础背灰1200m)。</t>
    </r>
  </si>
  <si>
    <t>茹村乡苏子坡村东堡街路和蓄水池</t>
  </si>
  <si>
    <t>水泥路面长600米，宽6米，高0.2米。蓄水池长20米，宽15米，高6米</t>
  </si>
  <si>
    <t>苏子坡村</t>
  </si>
  <si>
    <t>豆村镇堂明村广场地面硬化和护坡项目</t>
  </si>
  <si>
    <t>场地硬化长60米宽25米、新建石坝134米</t>
  </si>
  <si>
    <t>2024.4-2024.9</t>
  </si>
  <si>
    <t>堂明村</t>
  </si>
  <si>
    <t>方便村民出行，保障了村民财产和生命安全</t>
  </si>
  <si>
    <t>豆村镇铺上村蓄水池新建项目</t>
  </si>
  <si>
    <t>新建80平方米蓄水池以及200米长管道</t>
  </si>
  <si>
    <t>2024.5-2024.9</t>
  </si>
  <si>
    <t>铺上村</t>
  </si>
  <si>
    <t>改善村民吃水问题</t>
  </si>
  <si>
    <t>豆村镇豆村村政府东卫生院道路硬化简易桥</t>
  </si>
  <si>
    <t>路面硬化990平米、新建一座便桥及配套设施</t>
  </si>
  <si>
    <t>豆村村</t>
  </si>
  <si>
    <t>改善村民出行条件</t>
  </si>
  <si>
    <t>豆村镇东营村东营街道硬化项目</t>
  </si>
  <si>
    <t>街道硬化 12100 ㎡ ，拆除原破损路面 4500 ㎡</t>
  </si>
  <si>
    <t>东营村</t>
  </si>
  <si>
    <t>基础设施环境整治，美化村容村貌</t>
  </si>
  <si>
    <t>豆村镇兴坪村护村坝项目</t>
  </si>
  <si>
    <t>浆砌片石护村坝275米1100立方，材料M7.5砂浆，底宽1.6米收顶1米，高度3米（基础1米外漏2米）坡度0.2%.</t>
  </si>
  <si>
    <t>兴坪村</t>
  </si>
  <si>
    <t>基础设施环境整治</t>
  </si>
  <si>
    <t>豆村镇佛光村通村路硬化</t>
  </si>
  <si>
    <r>
      <rPr>
        <sz val="11"/>
        <rFont val="仿宋"/>
        <charset val="134"/>
      </rPr>
      <t>拆除混凝土路面2230m</t>
    </r>
    <r>
      <rPr>
        <sz val="11"/>
        <rFont val="宋体"/>
        <charset val="134"/>
      </rPr>
      <t>²</t>
    </r>
    <r>
      <rPr>
        <sz val="11"/>
        <rFont val="仿宋"/>
        <charset val="134"/>
      </rPr>
      <t>,街道路面硬化3140m</t>
    </r>
    <r>
      <rPr>
        <sz val="11"/>
        <rFont val="宋体"/>
        <charset val="134"/>
      </rPr>
      <t>²</t>
    </r>
  </si>
  <si>
    <t>佛光村</t>
  </si>
  <si>
    <t>豆村镇大石岭村街巷硬化</t>
  </si>
  <si>
    <t>硬化4970平米，其中拆旧3920平米、400米需整理路基打垫层。</t>
  </si>
  <si>
    <t>2024.5-2024.10</t>
  </si>
  <si>
    <t>大石岭村</t>
  </si>
  <si>
    <t>方便村民出行</t>
  </si>
  <si>
    <t>耿镇镇耿镇村污水管道铺设项目</t>
  </si>
  <si>
    <t>铺设1米管主管道1890米，0.5米管支管道5830米</t>
  </si>
  <si>
    <t>方便群众生活，改善村容村貌</t>
  </si>
  <si>
    <t>耿镇镇侯城围村下南坪村道路修复项目</t>
  </si>
  <si>
    <r>
      <rPr>
        <sz val="11"/>
        <rFont val="仿宋"/>
        <charset val="134"/>
      </rPr>
      <t>旺盛庄-高南坪塌方损坏路面工程:K1+000--K1+280处，处理混石塌方3800立方</t>
    </r>
    <r>
      <rPr>
        <sz val="11"/>
        <rFont val="宋体"/>
        <charset val="134"/>
      </rPr>
      <t>³</t>
    </r>
    <r>
      <rPr>
        <sz val="11"/>
        <rFont val="仿宋"/>
        <charset val="134"/>
      </rPr>
      <t>，K1+000--K1+148波形防护栏,K1+000--K1+026浆砌片石高4.5米，K1+200--K1+245片石挡墙高5米，K1+000--K1+120,C25混凝土路面，宽4.5米</t>
    </r>
  </si>
  <si>
    <t>侯城围村</t>
  </si>
  <si>
    <t>修复塌方路段，保障群众出行安全</t>
  </si>
  <si>
    <t>耿镇乡耿镇村堤坝修复项目</t>
  </si>
  <si>
    <t>修复水毁护村坝长100米，高5米；修复水毁护地坝长80米，高3米；修护桥护坡长9米，高6米。</t>
  </si>
  <si>
    <t>修复水毁，保障群众出行安全</t>
  </si>
  <si>
    <t>耿镇镇河西村跨河桥修复项目</t>
  </si>
  <si>
    <t>修复水毁桥梁长50米，宽4米，高6米</t>
  </si>
  <si>
    <t>河西村</t>
  </si>
  <si>
    <t>耿镇镇红崖村跨河桥修复项目</t>
  </si>
  <si>
    <t>修复水毁桥梁长30米，宽4米，高3米</t>
  </si>
  <si>
    <t>红崖村</t>
  </si>
  <si>
    <t>耿镇镇红崖村村护地坝修复项目</t>
  </si>
  <si>
    <t>修复水毁护地坝长600米，高1.7米</t>
  </si>
  <si>
    <t>修复水毁，保障群众生产安全</t>
  </si>
  <si>
    <t>耿镇镇河北村护村坝修复项目</t>
  </si>
  <si>
    <t>修复水毁护村坝长120米，高3米</t>
  </si>
  <si>
    <t>河北村</t>
  </si>
  <si>
    <t>耿镇镇松岩口村跨河桥修复项目</t>
  </si>
  <si>
    <t>修复水毁桥梁长53米，宽4米，高3米</t>
  </si>
  <si>
    <t>耿镇镇马家村桥梁修复及街巷硬化项目</t>
  </si>
  <si>
    <t>修复暖腰水毁桥梁长5米，宽4.5米，高2米；修复黑石沟水毁桥梁长3米，宽4.5米，高1.5米；破除西大街破损路面0.1米厚，重新铺设C25砼路面长700米，平均宽度3.5米，厚度约14公分，总硬化面积约3000平米。</t>
  </si>
  <si>
    <t>马家村</t>
  </si>
  <si>
    <t>修复水毁，方便群众生活，改善村容村貌</t>
  </si>
  <si>
    <t>东雷乡东雷村生产道路硬化建设项目</t>
  </si>
  <si>
    <t>硬化生产道路长516.9米</t>
  </si>
  <si>
    <t>东雷村</t>
  </si>
  <si>
    <t>改善基础设施，方便群众生产生活。</t>
  </si>
  <si>
    <t>东雷乡下庄村供水维修养护工程项目</t>
  </si>
  <si>
    <t>更换上输水管道990m，下输水管道1465m，窨井8座，拆除砼路面2455m</t>
  </si>
  <si>
    <t>下庄村</t>
  </si>
  <si>
    <t>陈家庄乡教场村防护坝项目</t>
  </si>
  <si>
    <t>石砌护地坝316米，高4米、底宽1米，顶宽2.5米。</t>
  </si>
  <si>
    <t>教场村</t>
  </si>
  <si>
    <t>保护150亩耕地不被河水冲毁</t>
  </si>
  <si>
    <t>陈家庄乡陡寺村护村护坡坝建设项目</t>
  </si>
  <si>
    <t>新建浆砌石护村坝长1000米、高2米、底宽1.5米、顶宽0.5米。</t>
  </si>
  <si>
    <t>防止洪水冲刷塌方，保障群众生命财产安全。</t>
  </si>
  <si>
    <t>陈家庄乡环椿坪村防渗渠修建项目</t>
  </si>
  <si>
    <t>浆砌石新砌筑500米防渗渠底座，修建0.5米×0.5米防渗渠1415米，修建0.4米×0.4米防渗渠1630米</t>
  </si>
  <si>
    <t>环椿坪村</t>
  </si>
  <si>
    <t>确保700余亩耕地适时灌溉，提高单位单产10％</t>
  </si>
  <si>
    <t>陈家庄乡国都殿村护村坝建设项目</t>
  </si>
  <si>
    <t>浆砌石坝730立方米</t>
  </si>
  <si>
    <t>保护100亩耕地不被河水冲毁</t>
  </si>
  <si>
    <t>陈家庄乡东峪口村田间路硬化项目</t>
  </si>
  <si>
    <t>硬化田间路2000米×2.5米×0.15米。</t>
  </si>
  <si>
    <t>东峪口村</t>
  </si>
  <si>
    <t>消除安全隐患，方便120亩耕地耕种。</t>
  </si>
  <si>
    <t>陈家庄乡陈家庄村护地坝建设项目</t>
  </si>
  <si>
    <t>新建600米护地坝，上宽1米，下宽2米，高2米浆砌石坝。</t>
  </si>
  <si>
    <t>保护400亩农田正常收益</t>
  </si>
  <si>
    <t>陈家庄乡罗家庄村护地坝建设项目</t>
  </si>
  <si>
    <t>新建700米护地坝，上宽1米，下宽2米，高2米浆砌石坝。</t>
  </si>
  <si>
    <t>罗家庄村</t>
  </si>
  <si>
    <t>保护205亩耕地不被河水冲毁</t>
  </si>
  <si>
    <t>陈家庄乡耿家庄村拦河坝建设项目</t>
  </si>
  <si>
    <t>新建拦河坝80米，上宽1米，下宽5米，高4米，消力池长80米，宽5米，高1米。</t>
  </si>
  <si>
    <t>耿家庄村</t>
  </si>
  <si>
    <t>保障300亩耕地灌溉</t>
  </si>
  <si>
    <t>阳白乡泉岩村道路硬化建设项目</t>
  </si>
  <si>
    <t>硬化道路全长2100米，宽3.5米，厚0.2米，
总施工面积7350㎡，混凝土强度C25。</t>
  </si>
  <si>
    <t>泉岩村</t>
  </si>
  <si>
    <t>改善人居环境</t>
  </si>
  <si>
    <t>阳白乡李家庄村地质灾害水毁路面修复项目</t>
  </si>
  <si>
    <t>修复水毁路面3000平方米</t>
  </si>
  <si>
    <t>李家庄村</t>
  </si>
  <si>
    <t>项目建成后，既方便了村民生产生活出行，又有利于产业发展。</t>
  </si>
  <si>
    <t>阳白乡探头村光伏电站防洪坝建设项目</t>
  </si>
  <si>
    <t>石砌光伏防洪坝总长1500米，坝高2米、底宽2米，顶宽1米，挖槽深1米。</t>
  </si>
  <si>
    <t>探头村</t>
  </si>
  <si>
    <t>防洪坝的建设，保障了光伏电站的正常发电，确保了光伏电站高效平稳运行，在脱贫攻坚成果和乡村振兴有力衔接方面起到强有力的作用。</t>
  </si>
  <si>
    <t>阳白乡善文村防洪坝建设项目</t>
  </si>
  <si>
    <t>新建石砌防洪坝总长1500米，坝高3.5米、底宽2.5米，顶宽1米，挖槽深0.5米。</t>
  </si>
  <si>
    <t>项目实施后，防止水土流失，有利于村民发展种养殖业，解决村民生产生活安全隐患，有效促进全村农户增产增收。</t>
  </si>
  <si>
    <t>阳白乡上金庄村路面修复及护路护坡建设项目</t>
  </si>
  <si>
    <t>1、修复上金庄村上金庄组路面长400米，宽4米，厚0.15米                 2、修复上金庄村大金庄组路面长400米，宽4米，厚0.15米                 3、上金庄村上金庄组新建石砌护路护坡450方，回填土1000方，铺设直径1米排水管道60米。</t>
  </si>
  <si>
    <t>上金庄村</t>
  </si>
  <si>
    <t>阳白乡士集村阳白乡士集村河坝建设项目</t>
  </si>
  <si>
    <t>浆砌石河坝长460米，坝高2.8米，底宽1.5米，顶宽0.6米</t>
  </si>
  <si>
    <t>项目建成后,保护过往车辆及人们生产生活的安全。</t>
  </si>
  <si>
    <t>蒋坊乡蒋坊村田间路硬化</t>
  </si>
  <si>
    <t>田间路硬化2300米，均宽3米，厚0.15米</t>
  </si>
  <si>
    <t>2024.6-2024.7</t>
  </si>
  <si>
    <t>蒋坊村</t>
  </si>
  <si>
    <t>方便群众生产生活</t>
  </si>
  <si>
    <t>蒋坊乡蒋坊村新建村防洪坝</t>
  </si>
  <si>
    <t>新建村防洪坝1300米，底宽1米，收顶0.5米，高2米；配套简易桥一个，宽4.6米，长6.5米</t>
  </si>
  <si>
    <t>蒋坊乡蒋坊村铺油修复主街道</t>
  </si>
  <si>
    <t>铺油修复主街道2200米，均宽6米，水温层0.1米，破碎硬化面13200平米</t>
  </si>
  <si>
    <t>蒋坊乡蒋坊村改善人居环境</t>
  </si>
  <si>
    <t>购买环卫专用垃圾桶31个</t>
  </si>
  <si>
    <t>2024.3-2024.4</t>
  </si>
  <si>
    <t>蒋坊乡东峡村马鞍岩田间道路硬化</t>
  </si>
  <si>
    <t>硬化田间道路13000㎡</t>
  </si>
  <si>
    <t>蒋坊乡东峡村长畛沟田间道路硬化</t>
  </si>
  <si>
    <t>硬化田间道路6000㎡</t>
  </si>
  <si>
    <t>蒋坊乡松林村街巷硬化</t>
  </si>
  <si>
    <t>硬化街巷长2000米、宽3米、厚0.12米</t>
  </si>
  <si>
    <t>松林村</t>
  </si>
  <si>
    <t>蒋坊乡西峡村水渠</t>
  </si>
  <si>
    <t>维修水渠100米</t>
  </si>
  <si>
    <t>解决群众雨季排水</t>
  </si>
  <si>
    <t>门限石乡下门限石村生态及环境治理项目
上下水及污水处理
道路维修扩建</t>
  </si>
  <si>
    <t>1900米的道路维修扩建、2700米的污水管道、一座景观、一座污水处理站、室外硬化、公厕等494万元，其他费用21万元。</t>
  </si>
  <si>
    <t>2024.3-2024.12</t>
  </si>
  <si>
    <t>下门限石村</t>
  </si>
  <si>
    <t>改善乡村环境，提高居民生活质量。</t>
  </si>
  <si>
    <t>高洪口乡北高洪口村街巷硬化项目</t>
  </si>
  <si>
    <t>一是硬化长2700米，平均宽4米，厚0.15米主街道；二是硬化长600米，平均宽5米，厚0.15米主街道；三是硬化约4000㎡，平均宽4米的街道；四是硬化约5000㎡，平均宽5米的街道</t>
  </si>
  <si>
    <t>改善村容村貌</t>
  </si>
  <si>
    <t>高洪口乡旺盛庄街巷硬化项目</t>
  </si>
  <si>
    <t>总长2210米，一是岔道—大道街硬化长300米，平均宽2.5米，厚0.15米田间路；二是大道街长300米，平均宽4米，厚0.15米道路；三是大道口-杨柳树长430米，平均宽3米，厚0.15米田间路；四是沙圪洞-十亩壕长430米，平均宽2.5米，厚0.15米道路；五是硬化农场地田间路长200米，平均宽3米，厚0.15米；六是西湾庙前250米，宽3米，厚0.15米；七是文昌庙田间路300米，平均宽2.5米，厚0.15米。</t>
  </si>
  <si>
    <t>旺盛庄</t>
  </si>
  <si>
    <t>改善村容村貌，方便村民出行</t>
  </si>
  <si>
    <t>高洪口乡河口村田间道路硬化项目</t>
  </si>
  <si>
    <t>一、硬化长1820米、宽3米共5460平方米田间路一段；二、修复长1500米，宽1米的田间路</t>
  </si>
  <si>
    <t>河口村</t>
  </si>
  <si>
    <t>方便村民通行</t>
  </si>
  <si>
    <t>高洪口乡南高洪口村护地防洪坝建设项目</t>
  </si>
  <si>
    <t>新建总长970米护地防洪坝，其中：1、200米段坝体，底座宽1.5米、深0.8米，收顶宽0.6米、地上平均高1.5米；2、120米段坝体，底座宽1.5米、深0.8米，收顶宽0.6米、地上平均高1.5米；3、650米段坝体，底座宽1.2米、深0.8米，收顶宽0.6米、地上平均高1.2米</t>
  </si>
  <si>
    <t>南高洪口</t>
  </si>
  <si>
    <t>保障生产生活安全</t>
  </si>
  <si>
    <t>高洪口乡唐家庄村西岗组护地坝建设项目</t>
  </si>
  <si>
    <t>新建长300米护村护地坝，其中：基础宽2米，深1.5米；坝体座底宽2米，收顶宽0.8米，平均高3米。</t>
  </si>
  <si>
    <t>唐家庄</t>
  </si>
  <si>
    <t>耿镇镇河北村跨河桥修复项目</t>
  </si>
  <si>
    <t>修复水毁桥梁40米，宽4米，高3米</t>
  </si>
  <si>
    <t>东雷乡东山底村防洪坝建设项目</t>
  </si>
  <si>
    <t>新建防洪坝325米</t>
  </si>
  <si>
    <t>东山底村</t>
  </si>
  <si>
    <t>保护人民群众生命财产安全</t>
  </si>
  <si>
    <t>沟南乡黑虎岔村田间路硬化项目</t>
  </si>
  <si>
    <t>硬化田间路2400米，均宽3米</t>
  </si>
  <si>
    <t>黑虎岔村</t>
  </si>
  <si>
    <t>改善农村人居环境，提高农民生活质量。</t>
  </si>
  <si>
    <t>三、就业类</t>
  </si>
  <si>
    <t>建档立卡劳动力外出务工交通补贴</t>
  </si>
  <si>
    <t>务工补助</t>
  </si>
  <si>
    <t>参照上年度补助规模，继续实施建档立卡劳动力外出务工交通补贴</t>
  </si>
  <si>
    <t>减轻外出务工人员交通负担</t>
  </si>
  <si>
    <t>务工就业稳岗补贴</t>
  </si>
  <si>
    <t>人社局</t>
  </si>
  <si>
    <t>务工就业补助</t>
  </si>
  <si>
    <t>帮扶车间稳岗补贴</t>
  </si>
  <si>
    <t>四、巩固三保障成果类</t>
  </si>
  <si>
    <t>雨露计划</t>
  </si>
  <si>
    <t>教育</t>
  </si>
  <si>
    <t>参照上年度补助规模，继续实施雨露计划</t>
  </si>
  <si>
    <t>2024.6-2024.11</t>
  </si>
  <si>
    <t>减轻受助学生家庭上学负担</t>
  </si>
  <si>
    <t>致富带头人培训</t>
  </si>
  <si>
    <t>参照上年度培训规模</t>
  </si>
  <si>
    <t>五、乡村治理和精神文明建设类</t>
  </si>
  <si>
    <t>蒋坊乡泗阳村数字乡村建设项目</t>
  </si>
  <si>
    <t>建设数字乡村智慧大屏、视频监控、广播、智慧党建展示、AI智能管理平台、光缆线路清理等</t>
  </si>
  <si>
    <t>六、易地搬迁后扶类</t>
  </si>
  <si>
    <t>耿镇镇振兴苑社区数字乡村建设项目</t>
  </si>
  <si>
    <t>安装数字乡村智慧大屏、智能监控平台、广播平台、AI智能管理系统一套。</t>
  </si>
  <si>
    <t>振兴苑社区</t>
  </si>
  <si>
    <t>保障搬迁群众财产安全，丰富搬迁群众文化生活</t>
  </si>
  <si>
    <t>东雷乡移民新区动态治理平台建设项目</t>
  </si>
  <si>
    <t>乡村治理</t>
  </si>
  <si>
    <t>通过围绕“4+3+7”模式，完善五台移民新区“15分钟公共服务圈”，建设党旗飘扬子平台、富裕路上子平台、民生在线子平台、温馨家园子平台、数据接口子平台、智慧工单子平台、台账报表子平台、三维可视化平台等</t>
  </si>
  <si>
    <t>东雷乡移民新区</t>
  </si>
  <si>
    <t>充分运用现代技术手段管理社区、服务居民，提升了为居民服务的水平</t>
  </si>
  <si>
    <t>七、项目管理费</t>
  </si>
  <si>
    <t>项目管理费</t>
  </si>
  <si>
    <t>项目管理费按照中央衔接资金1%据实列支。</t>
  </si>
  <si>
    <t xml:space="preserve">         XX县2024年度衔接资金项目计划公示表      </t>
  </si>
  <si>
    <t>单位：（盖章）</t>
  </si>
  <si>
    <t>项目主管  单位</t>
  </si>
  <si>
    <t>备注</t>
  </si>
  <si>
    <t>八、其他类</t>
  </si>
  <si>
    <r>
      <rPr>
        <sz val="12"/>
        <rFont val="仿宋"/>
        <charset val="134"/>
      </rPr>
      <t>新建100m</t>
    </r>
    <r>
      <rPr>
        <sz val="12"/>
        <rFont val="宋体"/>
        <charset val="134"/>
      </rPr>
      <t>³</t>
    </r>
    <r>
      <rPr>
        <sz val="12"/>
        <rFont val="仿宋"/>
        <charset val="134"/>
      </rPr>
      <t>蓄水池2座、12㎡泵房1座，配套水泵1套，铺设2寸管道600米，安装100KW变压器1台，架设电线600米。</t>
    </r>
  </si>
  <si>
    <t>白家庄镇人民政府</t>
  </si>
  <si>
    <t>费志国</t>
  </si>
  <si>
    <r>
      <rPr>
        <sz val="12"/>
        <color theme="1"/>
        <rFont val="仿宋"/>
        <charset val="134"/>
      </rPr>
      <t>新建200m</t>
    </r>
    <r>
      <rPr>
        <sz val="12"/>
        <color theme="1"/>
        <rFont val="宋体"/>
        <charset val="134"/>
      </rPr>
      <t>³</t>
    </r>
    <r>
      <rPr>
        <sz val="12"/>
        <color theme="1"/>
        <rFont val="仿宋"/>
        <charset val="134"/>
      </rPr>
      <t>蓄水池1座。</t>
    </r>
  </si>
  <si>
    <t>东冶镇人民政府</t>
  </si>
  <si>
    <t xml:space="preserve">
方便群众出行
改善人居环境</t>
  </si>
  <si>
    <r>
      <rPr>
        <sz val="12"/>
        <rFont val="仿宋"/>
        <charset val="134"/>
      </rPr>
      <t>筑石头护坡300m</t>
    </r>
    <r>
      <rPr>
        <sz val="12"/>
        <rFont val="宋体"/>
        <charset val="134"/>
      </rPr>
      <t>³</t>
    </r>
    <r>
      <rPr>
        <sz val="12"/>
        <rFont val="仿宋"/>
        <charset val="134"/>
      </rPr>
      <t>，硬化排水渠及路面160m</t>
    </r>
    <r>
      <rPr>
        <sz val="12"/>
        <rFont val="宋体"/>
        <charset val="134"/>
      </rPr>
      <t>³</t>
    </r>
    <r>
      <rPr>
        <sz val="12"/>
        <rFont val="仿宋"/>
        <charset val="134"/>
      </rPr>
      <t>，回填土5000m</t>
    </r>
    <r>
      <rPr>
        <sz val="12"/>
        <rFont val="宋体"/>
        <charset val="134"/>
      </rPr>
      <t>³</t>
    </r>
  </si>
  <si>
    <t xml:space="preserve"> 排水管道全长250米，采用DN2000的预制钢筋混凝土管铺设，管道基础采用1.2米深凝土负拱基础+100毫米厚混凝土垫层+300毫米厚3:7灰土层基础，根据实际情况设混凝土检查井2座 </t>
  </si>
  <si>
    <t>台城镇东马村台城镇东马村水毁街道建设项目</t>
  </si>
  <si>
    <t>台城镇西富村
田间路硬化及
水电维修项目</t>
  </si>
  <si>
    <t>2023.4-2023.7</t>
  </si>
  <si>
    <r>
      <rPr>
        <sz val="12"/>
        <color rgb="FF000000"/>
        <rFont val="仿宋"/>
        <charset val="134"/>
      </rPr>
      <t>拆除临时建筑,水池南平房180m</t>
    </r>
    <r>
      <rPr>
        <sz val="12"/>
        <color rgb="FF000000"/>
        <rFont val="宋体"/>
        <charset val="134"/>
      </rPr>
      <t>²</t>
    </r>
    <r>
      <rPr>
        <sz val="12"/>
        <color rgb="FF000000"/>
        <rFont val="仿宋"/>
        <charset val="134"/>
      </rPr>
      <t>。挖运垃圾，王在奇门口旧垃圾坑挖装车外运3公里2500m</t>
    </r>
    <r>
      <rPr>
        <sz val="12"/>
        <color rgb="FF000000"/>
        <rFont val="宋体"/>
        <charset val="134"/>
      </rPr>
      <t>³</t>
    </r>
    <r>
      <rPr>
        <sz val="12"/>
        <color rgb="FF000000"/>
        <rFont val="仿宋"/>
        <charset val="134"/>
      </rPr>
      <t>。拆除东老爷庙片石水池墙片石墙316.8m</t>
    </r>
    <r>
      <rPr>
        <sz val="12"/>
        <color rgb="FF000000"/>
        <rFont val="宋体"/>
        <charset val="134"/>
      </rPr>
      <t>³</t>
    </r>
    <r>
      <rPr>
        <sz val="12"/>
        <color rgb="FF000000"/>
        <rFont val="仿宋"/>
        <charset val="134"/>
      </rPr>
      <t>。王在奇门口挖，装车运夯实回填方2500m</t>
    </r>
    <r>
      <rPr>
        <sz val="12"/>
        <color rgb="FF000000"/>
        <rFont val="宋体"/>
        <charset val="134"/>
      </rPr>
      <t>³</t>
    </r>
    <r>
      <rPr>
        <sz val="12"/>
        <color rgb="FF000000"/>
        <rFont val="仿宋"/>
        <charset val="134"/>
      </rPr>
      <t>。白命文门前m75水泥砂浆砌筑片石基础40m</t>
    </r>
    <r>
      <rPr>
        <sz val="12"/>
        <color rgb="FF000000"/>
        <rFont val="宋体"/>
        <charset val="134"/>
      </rPr>
      <t>³</t>
    </r>
    <r>
      <rPr>
        <sz val="12"/>
        <color rgb="FF000000"/>
        <rFont val="仿宋"/>
        <charset val="134"/>
      </rPr>
      <t>。白命文门前m75#水泥砂浆毛石挡土墙120m</t>
    </r>
    <r>
      <rPr>
        <sz val="12"/>
        <color rgb="FF000000"/>
        <rFont val="宋体"/>
        <charset val="134"/>
      </rPr>
      <t>³</t>
    </r>
    <r>
      <rPr>
        <sz val="12"/>
        <color rgb="FF000000"/>
        <rFont val="仿宋"/>
        <charset val="134"/>
      </rPr>
      <t>。白命文清理底层水泥砂浆勾缝360m</t>
    </r>
    <r>
      <rPr>
        <sz val="12"/>
        <color rgb="FF000000"/>
        <rFont val="宋体"/>
        <charset val="134"/>
      </rPr>
      <t>²</t>
    </r>
    <r>
      <rPr>
        <sz val="12"/>
        <color rgb="FF000000"/>
        <rFont val="仿宋"/>
        <charset val="134"/>
      </rPr>
      <t>。东老爷庙m75#水泥砂浆毛石挡土墙利用部分片石316.8m</t>
    </r>
    <r>
      <rPr>
        <sz val="12"/>
        <color rgb="FF000000"/>
        <rFont val="宋体"/>
        <charset val="134"/>
      </rPr>
      <t>³</t>
    </r>
    <r>
      <rPr>
        <sz val="12"/>
        <color rgb="FF000000"/>
        <rFont val="仿宋"/>
        <charset val="134"/>
      </rPr>
      <t>。学校东至二全门口c25商品砼道路厚度20cm水泥混凝土1560m</t>
    </r>
    <r>
      <rPr>
        <sz val="12"/>
        <color rgb="FF000000"/>
        <rFont val="宋体"/>
        <charset val="134"/>
      </rPr>
      <t>²</t>
    </r>
    <r>
      <rPr>
        <sz val="12"/>
        <color rgb="FF000000"/>
        <rFont val="仿宋"/>
        <charset val="134"/>
      </rPr>
      <t>。王双贵至二全门口开挖铺管回填d300混凝土管120m。东老爷庙m75#水泥砂浆毛石挡土墙勾缝264m</t>
    </r>
    <r>
      <rPr>
        <sz val="12"/>
        <color rgb="FF000000"/>
        <rFont val="宋体"/>
        <charset val="134"/>
      </rPr>
      <t>²</t>
    </r>
    <r>
      <rPr>
        <sz val="12"/>
        <color rgb="FF000000"/>
        <rFont val="仿宋"/>
        <charset val="134"/>
      </rPr>
      <t>。西街口c25商品砼道路厚度20cm水泥混凝土351m</t>
    </r>
    <r>
      <rPr>
        <sz val="12"/>
        <color rgb="FF000000"/>
        <rFont val="宋体"/>
        <charset val="134"/>
      </rPr>
      <t>²</t>
    </r>
    <r>
      <rPr>
        <sz val="12"/>
        <color rgb="FF000000"/>
        <rFont val="仿宋"/>
        <charset val="134"/>
      </rPr>
      <t>。动力配电箱800*500一台。
dn100污水泵一台。yjv4*16电缆线150m。</t>
    </r>
  </si>
  <si>
    <r>
      <rPr>
        <sz val="12"/>
        <color rgb="FF000000"/>
        <rFont val="仿宋"/>
        <charset val="134"/>
      </rPr>
      <t>牌楼北路面改造（拆除破损砼路面,拆除并外运76.5m</t>
    </r>
    <r>
      <rPr>
        <sz val="12"/>
        <color rgb="FF000000"/>
        <rFont val="宋体"/>
        <charset val="134"/>
      </rPr>
      <t>³</t>
    </r>
    <r>
      <rPr>
        <sz val="12"/>
        <color rgb="FF000000"/>
        <rFont val="仿宋"/>
        <charset val="134"/>
      </rPr>
      <t>。水泥混凝土，c25商品砼道路厚度20cm，510㎡）。2，旧水塔西道路改造，（挖运垃圾，挖装车外运3公里，192m</t>
    </r>
    <r>
      <rPr>
        <sz val="12"/>
        <color rgb="FF000000"/>
        <rFont val="宋体"/>
        <charset val="134"/>
      </rPr>
      <t>³</t>
    </r>
    <r>
      <rPr>
        <sz val="12"/>
        <color rgb="FF000000"/>
        <rFont val="仿宋"/>
        <charset val="134"/>
      </rPr>
      <t>，毛砂路基，购置摊铺碾压120m</t>
    </r>
    <r>
      <rPr>
        <sz val="12"/>
        <color rgb="FF000000"/>
        <rFont val="宋体"/>
        <charset val="134"/>
      </rPr>
      <t>³</t>
    </r>
    <r>
      <rPr>
        <sz val="12"/>
        <color rgb="FF000000"/>
        <rFont val="仿宋"/>
        <charset val="134"/>
      </rPr>
      <t>）。3，醋场主道路，（回填土，土方运输回填碾压2700m</t>
    </r>
    <r>
      <rPr>
        <sz val="12"/>
        <color rgb="FF000000"/>
        <rFont val="宋体"/>
        <charset val="134"/>
      </rPr>
      <t>³</t>
    </r>
    <r>
      <rPr>
        <sz val="12"/>
        <color rgb="FF000000"/>
        <rFont val="仿宋"/>
        <charset val="134"/>
      </rPr>
      <t>，清表运输7800㎡，路基回填毛砂，购置摊铺碾压厚度500mm，3600㎡，砼路缘石，购置安装基础背灰1200m)。</t>
    </r>
  </si>
  <si>
    <t xml:space="preserve">水泥路面长600米，宽6米，高0.2米。蓄水池长20米，宽15米，高6米
</t>
  </si>
  <si>
    <t>2023.4-2023.9</t>
  </si>
  <si>
    <r>
      <rPr>
        <sz val="12"/>
        <rFont val="仿宋"/>
        <charset val="134"/>
      </rPr>
      <t>拆除混凝土路面2230m</t>
    </r>
    <r>
      <rPr>
        <sz val="12"/>
        <rFont val="宋体"/>
        <charset val="134"/>
      </rPr>
      <t>²</t>
    </r>
    <r>
      <rPr>
        <sz val="12"/>
        <rFont val="仿宋"/>
        <charset val="134"/>
      </rPr>
      <t>,街道路面硬化3140m</t>
    </r>
    <r>
      <rPr>
        <sz val="12"/>
        <rFont val="宋体"/>
        <charset val="134"/>
      </rPr>
      <t>²</t>
    </r>
  </si>
  <si>
    <t>2024.5-2024.1</t>
  </si>
  <si>
    <t>耿镇村污水管道铺设项目</t>
  </si>
  <si>
    <r>
      <rPr>
        <sz val="12"/>
        <rFont val="仿宋"/>
        <charset val="134"/>
      </rPr>
      <t>旺盛庄-高南坪塌方损坏路面工程:K1+000--K1+280处，处理混石塌方3800立方</t>
    </r>
    <r>
      <rPr>
        <sz val="12"/>
        <rFont val="宋体"/>
        <charset val="134"/>
      </rPr>
      <t>³</t>
    </r>
    <r>
      <rPr>
        <sz val="12"/>
        <rFont val="仿宋"/>
        <charset val="134"/>
      </rPr>
      <t>，K1+000--K1+148波形防护栏,K1+000--K1+026浆砌片石高4.5米，K1+200--K1+245片石挡墙高5米，K1+000--K1+120,C25混凝土路面，宽4.5米</t>
    </r>
  </si>
  <si>
    <t>耿镇村堤坝修复项目</t>
  </si>
  <si>
    <t>阳白乡泉岩村五台县阳白乡泉岩村道路硬化建设项目</t>
  </si>
  <si>
    <t>2024.4-2024.1</t>
  </si>
  <si>
    <t>阳白乡李家庄村五台县李家庄村地质灾害水毁路面修复项目</t>
  </si>
  <si>
    <t>阳白乡探头村阳白乡探头村光伏电站防洪坝建设项目</t>
  </si>
  <si>
    <t>阳白乡善文村阳白乡善文村防洪坝建设项目</t>
  </si>
  <si>
    <t>阳白乡上金庄村五台县上金庄村路面修复及护路护坡建设项目</t>
  </si>
  <si>
    <t>蒋坊乡泗阳村泗阳村数字乡村建设项目</t>
  </si>
  <si>
    <t>高洪口北高洪口村街巷硬化项目</t>
  </si>
  <si>
    <t>高洪口旺盛庄街巷硬化项目</t>
  </si>
  <si>
    <t>高洪口河口河口村田间道路硬化项目</t>
  </si>
  <si>
    <t>河口</t>
  </si>
  <si>
    <t>高洪口南高洪口南高洪口村护地防洪坝建设项目</t>
  </si>
  <si>
    <t>高洪口唐家庄唐家庄村西岗组护地坝建设项目</t>
  </si>
  <si>
    <t>移民新区</t>
  </si>
</sst>
</file>

<file path=xl/styles.xml><?xml version="1.0" encoding="utf-8"?>
<styleSheet xmlns="http://schemas.openxmlformats.org/spreadsheetml/2006/main">
  <numFmts count="8">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00_);[Red]\(0.00\)"/>
    <numFmt numFmtId="178" formatCode="0_ "/>
    <numFmt numFmtId="179" formatCode="0.0000_);[Red]\(0.0000\)"/>
  </numFmts>
  <fonts count="37">
    <font>
      <sz val="11"/>
      <color theme="1"/>
      <name val="宋体"/>
      <charset val="134"/>
      <scheme val="minor"/>
    </font>
    <font>
      <sz val="10"/>
      <name val="宋体"/>
      <charset val="134"/>
    </font>
    <font>
      <sz val="12"/>
      <color theme="1"/>
      <name val="仿宋"/>
      <charset val="134"/>
    </font>
    <font>
      <sz val="10"/>
      <name val="黑体"/>
      <charset val="134"/>
    </font>
    <font>
      <sz val="12"/>
      <name val="仿宋"/>
      <charset val="134"/>
    </font>
    <font>
      <sz val="11"/>
      <color theme="1"/>
      <name val="仿宋"/>
      <charset val="134"/>
    </font>
    <font>
      <sz val="12"/>
      <color rgb="FF000000"/>
      <name val="仿宋"/>
      <charset val="134"/>
    </font>
    <font>
      <sz val="11"/>
      <name val="仿宋"/>
      <charset val="134"/>
    </font>
    <font>
      <sz val="11"/>
      <color indexed="8"/>
      <name val="仿宋"/>
      <charset val="134"/>
    </font>
    <font>
      <b/>
      <sz val="20"/>
      <name val="宋体"/>
      <charset val="134"/>
    </font>
    <font>
      <sz val="12"/>
      <name val="黑体"/>
      <charset val="134"/>
    </font>
    <font>
      <sz val="11"/>
      <color rgb="FF000000"/>
      <name val="仿宋"/>
      <charset val="134"/>
    </font>
    <font>
      <b/>
      <sz val="11"/>
      <color rgb="FFFA7D00"/>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sz val="11"/>
      <color rgb="FF9C0006"/>
      <name val="宋体"/>
      <charset val="0"/>
      <scheme val="minor"/>
    </font>
    <font>
      <sz val="11"/>
      <color rgb="FF9C6500"/>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2"/>
      <name val="宋体"/>
      <charset val="134"/>
    </font>
    <font>
      <sz val="12"/>
      <color theme="1"/>
      <name val="宋体"/>
      <charset val="134"/>
    </font>
    <font>
      <sz val="12"/>
      <color rgb="FF000000"/>
      <name val="宋体"/>
      <charset val="134"/>
    </font>
    <font>
      <sz val="11"/>
      <name val="宋体"/>
      <charset val="134"/>
    </font>
    <font>
      <sz val="11"/>
      <color theme="1"/>
      <name val="宋体"/>
      <charset val="134"/>
    </font>
    <font>
      <sz val="11"/>
      <color rgb="FF000000"/>
      <name val="宋体"/>
      <charset val="134"/>
    </font>
  </fonts>
  <fills count="3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15"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7" borderId="11" applyNumberFormat="0" applyFont="0" applyAlignment="0" applyProtection="0">
      <alignment vertical="center"/>
    </xf>
    <xf numFmtId="0" fontId="14"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19" fillId="0" borderId="10" applyNumberFormat="0" applyFill="0" applyAlignment="0" applyProtection="0">
      <alignment vertical="center"/>
    </xf>
    <xf numFmtId="0" fontId="14" fillId="6" borderId="0" applyNumberFormat="0" applyBorder="0" applyAlignment="0" applyProtection="0">
      <alignment vertical="center"/>
    </xf>
    <xf numFmtId="0" fontId="22" fillId="0" borderId="14" applyNumberFormat="0" applyFill="0" applyAlignment="0" applyProtection="0">
      <alignment vertical="center"/>
    </xf>
    <xf numFmtId="0" fontId="14" fillId="23" borderId="0" applyNumberFormat="0" applyBorder="0" applyAlignment="0" applyProtection="0">
      <alignment vertical="center"/>
    </xf>
    <xf numFmtId="0" fontId="28" fillId="4" borderId="15" applyNumberFormat="0" applyAlignment="0" applyProtection="0">
      <alignment vertical="center"/>
    </xf>
    <xf numFmtId="0" fontId="12" fillId="4" borderId="9" applyNumberFormat="0" applyAlignment="0" applyProtection="0">
      <alignment vertical="center"/>
    </xf>
    <xf numFmtId="0" fontId="29" fillId="25" borderId="16" applyNumberFormat="0" applyAlignment="0" applyProtection="0">
      <alignment vertical="center"/>
    </xf>
    <xf numFmtId="0" fontId="13" fillId="22" borderId="0" applyNumberFormat="0" applyBorder="0" applyAlignment="0" applyProtection="0">
      <alignment vertical="center"/>
    </xf>
    <xf numFmtId="0" fontId="14" fillId="16" borderId="0" applyNumberFormat="0" applyBorder="0" applyAlignment="0" applyProtection="0">
      <alignment vertical="center"/>
    </xf>
    <xf numFmtId="0" fontId="27" fillId="0" borderId="13" applyNumberFormat="0" applyFill="0" applyAlignment="0" applyProtection="0">
      <alignment vertical="center"/>
    </xf>
    <xf numFmtId="0" fontId="21" fillId="0" borderId="12" applyNumberFormat="0" applyFill="0" applyAlignment="0" applyProtection="0">
      <alignment vertical="center"/>
    </xf>
    <xf numFmtId="0" fontId="30" fillId="26" borderId="0" applyNumberFormat="0" applyBorder="0" applyAlignment="0" applyProtection="0">
      <alignment vertical="center"/>
    </xf>
    <xf numFmtId="0" fontId="18" fillId="11" borderId="0" applyNumberFormat="0" applyBorder="0" applyAlignment="0" applyProtection="0">
      <alignment vertical="center"/>
    </xf>
    <xf numFmtId="0" fontId="13" fillId="14" borderId="0" applyNumberFormat="0" applyBorder="0" applyAlignment="0" applyProtection="0">
      <alignment vertical="center"/>
    </xf>
    <xf numFmtId="0" fontId="14" fillId="27" borderId="0" applyNumberFormat="0" applyBorder="0" applyAlignment="0" applyProtection="0">
      <alignment vertical="center"/>
    </xf>
    <xf numFmtId="0" fontId="13" fillId="24" borderId="0" applyNumberFormat="0" applyBorder="0" applyAlignment="0" applyProtection="0">
      <alignment vertical="center"/>
    </xf>
    <xf numFmtId="0" fontId="13" fillId="28" borderId="0" applyNumberFormat="0" applyBorder="0" applyAlignment="0" applyProtection="0">
      <alignment vertical="center"/>
    </xf>
    <xf numFmtId="0" fontId="13" fillId="31" borderId="0" applyNumberFormat="0" applyBorder="0" applyAlignment="0" applyProtection="0">
      <alignment vertical="center"/>
    </xf>
    <xf numFmtId="0" fontId="13" fillId="21" borderId="0" applyNumberFormat="0" applyBorder="0" applyAlignment="0" applyProtection="0">
      <alignment vertical="center"/>
    </xf>
    <xf numFmtId="0" fontId="14" fillId="13" borderId="0" applyNumberFormat="0" applyBorder="0" applyAlignment="0" applyProtection="0">
      <alignment vertical="center"/>
    </xf>
    <xf numFmtId="0" fontId="14" fillId="20" borderId="0" applyNumberFormat="0" applyBorder="0" applyAlignment="0" applyProtection="0">
      <alignment vertical="center"/>
    </xf>
    <xf numFmtId="0" fontId="13" fillId="18" borderId="0" applyNumberFormat="0" applyBorder="0" applyAlignment="0" applyProtection="0">
      <alignment vertical="center"/>
    </xf>
    <xf numFmtId="0" fontId="13" fillId="12" borderId="0" applyNumberFormat="0" applyBorder="0" applyAlignment="0" applyProtection="0">
      <alignment vertical="center"/>
    </xf>
    <xf numFmtId="0" fontId="14" fillId="32" borderId="0" applyNumberFormat="0" applyBorder="0" applyAlignment="0" applyProtection="0">
      <alignment vertical="center"/>
    </xf>
    <xf numFmtId="0" fontId="13" fillId="5" borderId="0" applyNumberFormat="0" applyBorder="0" applyAlignment="0" applyProtection="0">
      <alignment vertical="center"/>
    </xf>
    <xf numFmtId="0" fontId="14" fillId="33" borderId="0" applyNumberFormat="0" applyBorder="0" applyAlignment="0" applyProtection="0">
      <alignment vertical="center"/>
    </xf>
    <xf numFmtId="0" fontId="14" fillId="30" borderId="0" applyNumberFormat="0" applyBorder="0" applyAlignment="0" applyProtection="0">
      <alignment vertical="center"/>
    </xf>
    <xf numFmtId="0" fontId="13" fillId="34" borderId="0" applyNumberFormat="0" applyBorder="0" applyAlignment="0" applyProtection="0">
      <alignment vertical="center"/>
    </xf>
    <xf numFmtId="0" fontId="14" fillId="29" borderId="0" applyNumberFormat="0" applyBorder="0" applyAlignment="0" applyProtection="0">
      <alignment vertical="center"/>
    </xf>
  </cellStyleXfs>
  <cellXfs count="71">
    <xf numFmtId="0" fontId="0" fillId="0" borderId="0" xfId="0">
      <alignment vertical="center"/>
    </xf>
    <xf numFmtId="0" fontId="1"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76"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0" fillId="0" borderId="0" xfId="0" applyAlignment="1">
      <alignment horizontal="center" vertical="center"/>
    </xf>
    <xf numFmtId="0" fontId="0" fillId="0" borderId="0" xfId="0" applyNumberFormat="1">
      <alignment vertical="center"/>
    </xf>
    <xf numFmtId="0" fontId="9" fillId="0" borderId="0" xfId="0" applyFont="1" applyFill="1" applyBorder="1" applyAlignment="1">
      <alignment horizontal="center" vertical="center"/>
    </xf>
    <xf numFmtId="0" fontId="9" fillId="0" borderId="0" xfId="0" applyNumberFormat="1"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9" fontId="3" fillId="0" borderId="3" xfId="0" applyNumberFormat="1" applyFont="1" applyFill="1" applyBorder="1" applyAlignment="1">
      <alignment horizontal="center" vertical="center" wrapText="1"/>
    </xf>
    <xf numFmtId="179" fontId="3" fillId="0" borderId="4"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0" xfId="0" applyAlignment="1">
      <alignment vertical="center"/>
    </xf>
    <xf numFmtId="0" fontId="0" fillId="0" borderId="0" xfId="0" applyNumberFormat="1" applyAlignment="1">
      <alignment horizontal="center" vertical="center"/>
    </xf>
    <xf numFmtId="0" fontId="3"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7" fillId="0" borderId="8"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7" fillId="0" borderId="8"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5"/>
  <sheetViews>
    <sheetView tabSelected="1" zoomScale="90" zoomScaleNormal="90" workbookViewId="0">
      <pane ySplit="4" topLeftCell="A5" activePane="bottomLeft" state="frozen"/>
      <selection/>
      <selection pane="bottomLeft" activeCell="A1" sqref="A1:M1"/>
    </sheetView>
  </sheetViews>
  <sheetFormatPr defaultColWidth="9" defaultRowHeight="13.5"/>
  <cols>
    <col min="1" max="1" width="3.375" style="24" customWidth="1"/>
    <col min="2" max="2" width="21.75" customWidth="1"/>
    <col min="3" max="3" width="14.25" customWidth="1"/>
    <col min="4" max="4" width="32.3666666666667" customWidth="1"/>
    <col min="5" max="5" width="16.25" customWidth="1"/>
    <col min="6" max="6" width="9.25" customWidth="1"/>
    <col min="7" max="8" width="9.625" style="44" customWidth="1"/>
    <col min="9" max="9" width="8.375" style="24" customWidth="1"/>
    <col min="10" max="10" width="9.625" style="24" customWidth="1"/>
    <col min="11" max="11" width="8.75" style="24" customWidth="1"/>
    <col min="12" max="12" width="7.875" style="24" customWidth="1"/>
    <col min="13" max="13" width="24.4416666666667" customWidth="1"/>
  </cols>
  <sheetData>
    <row r="1" ht="25.5" spans="1:13">
      <c r="A1" s="26" t="s">
        <v>0</v>
      </c>
      <c r="B1" s="26"/>
      <c r="C1" s="26"/>
      <c r="D1" s="26"/>
      <c r="E1" s="26"/>
      <c r="F1" s="26"/>
      <c r="G1" s="27"/>
      <c r="H1" s="27"/>
      <c r="I1" s="26"/>
      <c r="J1" s="26"/>
      <c r="K1" s="26"/>
      <c r="L1" s="26"/>
      <c r="M1" s="26"/>
    </row>
    <row r="2" spans="1:13">
      <c r="A2" s="31" t="s">
        <v>1</v>
      </c>
      <c r="B2" s="31" t="s">
        <v>2</v>
      </c>
      <c r="C2" s="34" t="s">
        <v>3</v>
      </c>
      <c r="D2" s="31" t="s">
        <v>4</v>
      </c>
      <c r="E2" s="31" t="s">
        <v>5</v>
      </c>
      <c r="F2" s="31" t="s">
        <v>6</v>
      </c>
      <c r="G2" s="32" t="s">
        <v>7</v>
      </c>
      <c r="H2" s="32" t="s">
        <v>8</v>
      </c>
      <c r="I2" s="31"/>
      <c r="J2" s="31"/>
      <c r="K2" s="31"/>
      <c r="L2" s="31"/>
      <c r="M2" s="31" t="s">
        <v>9</v>
      </c>
    </row>
    <row r="3" spans="1:13">
      <c r="A3" s="31"/>
      <c r="B3" s="31"/>
      <c r="C3" s="45"/>
      <c r="D3" s="31"/>
      <c r="E3" s="31"/>
      <c r="F3" s="31"/>
      <c r="G3" s="32"/>
      <c r="H3" s="32" t="s">
        <v>10</v>
      </c>
      <c r="I3" s="33"/>
      <c r="J3" s="33"/>
      <c r="K3" s="33"/>
      <c r="L3" s="40" t="s">
        <v>11</v>
      </c>
      <c r="M3" s="31"/>
    </row>
    <row r="4" spans="1:13">
      <c r="A4" s="34"/>
      <c r="B4" s="34"/>
      <c r="C4" s="45"/>
      <c r="D4" s="34"/>
      <c r="E4" s="34"/>
      <c r="F4" s="34"/>
      <c r="G4" s="35"/>
      <c r="H4" s="35" t="s">
        <v>12</v>
      </c>
      <c r="I4" s="36" t="s">
        <v>13</v>
      </c>
      <c r="J4" s="36" t="s">
        <v>14</v>
      </c>
      <c r="K4" s="36" t="s">
        <v>15</v>
      </c>
      <c r="L4" s="41"/>
      <c r="M4" s="34"/>
    </row>
    <row r="5" customFormat="1" ht="37" customHeight="1" spans="1:13">
      <c r="A5" s="31"/>
      <c r="B5" s="31"/>
      <c r="C5" s="31"/>
      <c r="D5" s="31"/>
      <c r="E5" s="31"/>
      <c r="F5" s="46" t="s">
        <v>16</v>
      </c>
      <c r="G5" s="47">
        <f t="shared" ref="G5:L5" si="0">G6+G79+G158+G162+G165+G167+G170</f>
        <v>18086.122</v>
      </c>
      <c r="H5" s="47">
        <f t="shared" si="0"/>
        <v>10666.78</v>
      </c>
      <c r="I5" s="47">
        <f t="shared" si="0"/>
        <v>4015.132</v>
      </c>
      <c r="J5" s="47">
        <f t="shared" si="0"/>
        <v>687</v>
      </c>
      <c r="K5" s="47">
        <f t="shared" si="0"/>
        <v>2717.21</v>
      </c>
      <c r="L5" s="47">
        <f t="shared" si="0"/>
        <v>0</v>
      </c>
      <c r="M5" s="34"/>
    </row>
    <row r="6" s="43" customFormat="1" ht="30" customHeight="1" spans="1:13">
      <c r="A6" s="48" t="s">
        <v>17</v>
      </c>
      <c r="B6" s="49"/>
      <c r="C6" s="49"/>
      <c r="D6" s="49"/>
      <c r="E6" s="50"/>
      <c r="F6" s="51" t="s">
        <v>18</v>
      </c>
      <c r="G6" s="52">
        <f t="shared" ref="G6:L6" si="1">SUM(G7:G78)</f>
        <v>11033.19</v>
      </c>
      <c r="H6" s="52">
        <f t="shared" si="1"/>
        <v>7190.89</v>
      </c>
      <c r="I6" s="52">
        <f t="shared" si="1"/>
        <v>2698.3</v>
      </c>
      <c r="J6" s="52">
        <f t="shared" si="1"/>
        <v>240</v>
      </c>
      <c r="K6" s="52">
        <f t="shared" si="1"/>
        <v>904</v>
      </c>
      <c r="L6" s="52">
        <f t="shared" si="1"/>
        <v>0</v>
      </c>
      <c r="M6" s="51"/>
    </row>
    <row r="7" ht="27" spans="1:13">
      <c r="A7" s="14">
        <v>1</v>
      </c>
      <c r="B7" s="16" t="s">
        <v>19</v>
      </c>
      <c r="C7" s="53" t="s">
        <v>20</v>
      </c>
      <c r="D7" s="16" t="s">
        <v>21</v>
      </c>
      <c r="E7" s="16" t="s">
        <v>22</v>
      </c>
      <c r="F7" s="16" t="s">
        <v>23</v>
      </c>
      <c r="G7" s="16">
        <v>82</v>
      </c>
      <c r="H7" s="16">
        <v>82</v>
      </c>
      <c r="I7" s="14"/>
      <c r="J7" s="14"/>
      <c r="K7" s="14"/>
      <c r="L7" s="14"/>
      <c r="M7" s="16" t="s">
        <v>24</v>
      </c>
    </row>
    <row r="8" ht="27" spans="1:13">
      <c r="A8" s="14">
        <v>2</v>
      </c>
      <c r="B8" s="16" t="s">
        <v>25</v>
      </c>
      <c r="C8" s="53" t="s">
        <v>20</v>
      </c>
      <c r="D8" s="14" t="s">
        <v>26</v>
      </c>
      <c r="E8" s="16" t="s">
        <v>22</v>
      </c>
      <c r="F8" s="14" t="s">
        <v>27</v>
      </c>
      <c r="G8" s="14">
        <v>41</v>
      </c>
      <c r="H8" s="14">
        <v>41</v>
      </c>
      <c r="I8" s="14"/>
      <c r="J8" s="14"/>
      <c r="K8" s="14"/>
      <c r="L8" s="14"/>
      <c r="M8" s="14" t="s">
        <v>28</v>
      </c>
    </row>
    <row r="9" ht="27" spans="1:13">
      <c r="A9" s="14">
        <v>3</v>
      </c>
      <c r="B9" s="16" t="s">
        <v>29</v>
      </c>
      <c r="C9" s="53" t="s">
        <v>20</v>
      </c>
      <c r="D9" s="16" t="s">
        <v>26</v>
      </c>
      <c r="E9" s="16" t="s">
        <v>22</v>
      </c>
      <c r="F9" s="14" t="s">
        <v>30</v>
      </c>
      <c r="G9" s="16">
        <v>41</v>
      </c>
      <c r="H9" s="16">
        <v>41</v>
      </c>
      <c r="I9" s="14"/>
      <c r="J9" s="14"/>
      <c r="K9" s="14"/>
      <c r="L9" s="14"/>
      <c r="M9" s="16" t="s">
        <v>28</v>
      </c>
    </row>
    <row r="10" ht="27" spans="1:13">
      <c r="A10" s="14">
        <v>4</v>
      </c>
      <c r="B10" s="16" t="s">
        <v>31</v>
      </c>
      <c r="C10" s="53" t="s">
        <v>20</v>
      </c>
      <c r="D10" s="16" t="s">
        <v>26</v>
      </c>
      <c r="E10" s="16" t="s">
        <v>22</v>
      </c>
      <c r="F10" s="16" t="s">
        <v>32</v>
      </c>
      <c r="G10" s="16">
        <v>41</v>
      </c>
      <c r="H10" s="16">
        <v>41</v>
      </c>
      <c r="I10" s="14"/>
      <c r="J10" s="14"/>
      <c r="K10" s="14"/>
      <c r="L10" s="14"/>
      <c r="M10" s="16" t="s">
        <v>33</v>
      </c>
    </row>
    <row r="11" ht="94.5" spans="1:13">
      <c r="A11" s="14">
        <v>5</v>
      </c>
      <c r="B11" s="16" t="s">
        <v>34</v>
      </c>
      <c r="C11" s="53" t="s">
        <v>20</v>
      </c>
      <c r="D11" s="16" t="s">
        <v>35</v>
      </c>
      <c r="E11" s="16" t="s">
        <v>22</v>
      </c>
      <c r="F11" s="16" t="s">
        <v>36</v>
      </c>
      <c r="G11" s="16">
        <v>195</v>
      </c>
      <c r="H11" s="16">
        <v>195</v>
      </c>
      <c r="I11" s="14"/>
      <c r="J11" s="14"/>
      <c r="K11" s="14"/>
      <c r="L11" s="14"/>
      <c r="M11" s="16" t="s">
        <v>37</v>
      </c>
    </row>
    <row r="12" ht="94.5" spans="1:13">
      <c r="A12" s="14">
        <v>6</v>
      </c>
      <c r="B12" s="16" t="s">
        <v>38</v>
      </c>
      <c r="C12" s="53" t="s">
        <v>20</v>
      </c>
      <c r="D12" s="16" t="s">
        <v>39</v>
      </c>
      <c r="E12" s="16" t="s">
        <v>22</v>
      </c>
      <c r="F12" s="16" t="s">
        <v>40</v>
      </c>
      <c r="G12" s="16">
        <v>176</v>
      </c>
      <c r="H12" s="16">
        <v>176</v>
      </c>
      <c r="I12" s="14"/>
      <c r="J12" s="14"/>
      <c r="K12" s="14"/>
      <c r="L12" s="14"/>
      <c r="M12" s="16" t="s">
        <v>41</v>
      </c>
    </row>
    <row r="13" ht="54" spans="1:13">
      <c r="A13" s="14">
        <v>7</v>
      </c>
      <c r="B13" s="14" t="s">
        <v>42</v>
      </c>
      <c r="C13" s="53" t="s">
        <v>20</v>
      </c>
      <c r="D13" s="14" t="s">
        <v>43</v>
      </c>
      <c r="E13" s="16" t="s">
        <v>22</v>
      </c>
      <c r="F13" s="14" t="s">
        <v>44</v>
      </c>
      <c r="G13" s="14">
        <v>58.5</v>
      </c>
      <c r="H13" s="14">
        <v>58.5</v>
      </c>
      <c r="I13" s="14"/>
      <c r="J13" s="14"/>
      <c r="K13" s="14"/>
      <c r="L13" s="14"/>
      <c r="M13" s="14" t="s">
        <v>45</v>
      </c>
    </row>
    <row r="14" ht="27" spans="1:13">
      <c r="A14" s="14">
        <v>8</v>
      </c>
      <c r="B14" s="14" t="s">
        <v>46</v>
      </c>
      <c r="C14" s="53" t="s">
        <v>20</v>
      </c>
      <c r="D14" s="14" t="s">
        <v>47</v>
      </c>
      <c r="E14" s="16" t="s">
        <v>22</v>
      </c>
      <c r="F14" s="14" t="s">
        <v>48</v>
      </c>
      <c r="G14" s="14">
        <v>59.5</v>
      </c>
      <c r="H14" s="14">
        <v>59.5</v>
      </c>
      <c r="I14" s="14"/>
      <c r="J14" s="14"/>
      <c r="K14" s="14"/>
      <c r="L14" s="14"/>
      <c r="M14" s="14" t="s">
        <v>49</v>
      </c>
    </row>
    <row r="15" ht="40.5" spans="1:13">
      <c r="A15" s="14">
        <v>9</v>
      </c>
      <c r="B15" s="16" t="s">
        <v>50</v>
      </c>
      <c r="C15" s="53" t="s">
        <v>20</v>
      </c>
      <c r="D15" s="16" t="s">
        <v>51</v>
      </c>
      <c r="E15" s="16" t="s">
        <v>22</v>
      </c>
      <c r="F15" s="16" t="s">
        <v>36</v>
      </c>
      <c r="G15" s="16">
        <v>35.3</v>
      </c>
      <c r="H15" s="16">
        <v>35.3</v>
      </c>
      <c r="I15" s="14"/>
      <c r="J15" s="14"/>
      <c r="K15" s="14"/>
      <c r="L15" s="14"/>
      <c r="M15" s="16" t="s">
        <v>52</v>
      </c>
    </row>
    <row r="16" ht="40.5" spans="1:13">
      <c r="A16" s="14">
        <v>10</v>
      </c>
      <c r="B16" s="16" t="s">
        <v>53</v>
      </c>
      <c r="C16" s="53" t="s">
        <v>20</v>
      </c>
      <c r="D16" s="16" t="s">
        <v>54</v>
      </c>
      <c r="E16" s="16" t="s">
        <v>22</v>
      </c>
      <c r="F16" s="16" t="s">
        <v>55</v>
      </c>
      <c r="G16" s="16">
        <v>57</v>
      </c>
      <c r="H16" s="16">
        <v>57</v>
      </c>
      <c r="I16" s="14"/>
      <c r="J16" s="14"/>
      <c r="K16" s="14"/>
      <c r="L16" s="14"/>
      <c r="M16" s="16" t="s">
        <v>56</v>
      </c>
    </row>
    <row r="17" ht="40.5" spans="1:13">
      <c r="A17" s="14">
        <v>11</v>
      </c>
      <c r="B17" s="14" t="s">
        <v>57</v>
      </c>
      <c r="C17" s="53" t="s">
        <v>20</v>
      </c>
      <c r="D17" s="14" t="s">
        <v>58</v>
      </c>
      <c r="E17" s="16" t="s">
        <v>22</v>
      </c>
      <c r="F17" s="14" t="s">
        <v>59</v>
      </c>
      <c r="G17" s="14">
        <v>58</v>
      </c>
      <c r="H17" s="14">
        <v>58</v>
      </c>
      <c r="I17" s="14"/>
      <c r="J17" s="14"/>
      <c r="K17" s="14"/>
      <c r="L17" s="14"/>
      <c r="M17" s="14" t="s">
        <v>60</v>
      </c>
    </row>
    <row r="18" ht="27" spans="1:13">
      <c r="A18" s="14">
        <v>12</v>
      </c>
      <c r="B18" s="14" t="s">
        <v>61</v>
      </c>
      <c r="C18" s="53" t="s">
        <v>20</v>
      </c>
      <c r="D18" s="14" t="s">
        <v>62</v>
      </c>
      <c r="E18" s="16" t="s">
        <v>22</v>
      </c>
      <c r="F18" s="14" t="s">
        <v>63</v>
      </c>
      <c r="G18" s="54">
        <v>148</v>
      </c>
      <c r="H18" s="54">
        <v>148</v>
      </c>
      <c r="I18" s="14"/>
      <c r="J18" s="14"/>
      <c r="K18" s="14"/>
      <c r="L18" s="14"/>
      <c r="M18" s="14" t="s">
        <v>64</v>
      </c>
    </row>
    <row r="19" ht="27" spans="1:13">
      <c r="A19" s="14">
        <v>13</v>
      </c>
      <c r="B19" s="14" t="s">
        <v>65</v>
      </c>
      <c r="C19" s="53" t="s">
        <v>20</v>
      </c>
      <c r="D19" s="14" t="s">
        <v>66</v>
      </c>
      <c r="E19" s="16" t="s">
        <v>22</v>
      </c>
      <c r="F19" s="14" t="s">
        <v>67</v>
      </c>
      <c r="G19" s="54">
        <v>59</v>
      </c>
      <c r="H19" s="54">
        <v>59</v>
      </c>
      <c r="I19" s="14"/>
      <c r="J19" s="14"/>
      <c r="K19" s="14"/>
      <c r="L19" s="14"/>
      <c r="M19" s="14" t="s">
        <v>64</v>
      </c>
    </row>
    <row r="20" ht="27" spans="1:13">
      <c r="A20" s="14">
        <v>14</v>
      </c>
      <c r="B20" s="14" t="s">
        <v>68</v>
      </c>
      <c r="C20" s="53" t="s">
        <v>20</v>
      </c>
      <c r="D20" s="14" t="s">
        <v>69</v>
      </c>
      <c r="E20" s="16" t="s">
        <v>22</v>
      </c>
      <c r="F20" s="14" t="s">
        <v>70</v>
      </c>
      <c r="G20" s="55">
        <v>59</v>
      </c>
      <c r="H20" s="55">
        <v>59</v>
      </c>
      <c r="I20" s="14"/>
      <c r="J20" s="14"/>
      <c r="K20" s="14"/>
      <c r="L20" s="14"/>
      <c r="M20" s="14" t="s">
        <v>64</v>
      </c>
    </row>
    <row r="21" ht="27" spans="1:13">
      <c r="A21" s="14">
        <v>15</v>
      </c>
      <c r="B21" s="14" t="s">
        <v>71</v>
      </c>
      <c r="C21" s="53" t="s">
        <v>20</v>
      </c>
      <c r="D21" s="14" t="s">
        <v>72</v>
      </c>
      <c r="E21" s="16" t="s">
        <v>22</v>
      </c>
      <c r="F21" s="14" t="s">
        <v>73</v>
      </c>
      <c r="G21" s="55">
        <v>51</v>
      </c>
      <c r="H21" s="55">
        <v>51</v>
      </c>
      <c r="I21" s="14"/>
      <c r="J21" s="14"/>
      <c r="K21" s="14"/>
      <c r="L21" s="14"/>
      <c r="M21" s="14" t="s">
        <v>64</v>
      </c>
    </row>
    <row r="22" ht="27" spans="1:13">
      <c r="A22" s="14">
        <v>16</v>
      </c>
      <c r="B22" s="56" t="s">
        <v>74</v>
      </c>
      <c r="C22" s="53" t="s">
        <v>20</v>
      </c>
      <c r="D22" s="56" t="s">
        <v>72</v>
      </c>
      <c r="E22" s="16" t="s">
        <v>22</v>
      </c>
      <c r="F22" s="56" t="s">
        <v>75</v>
      </c>
      <c r="G22" s="56">
        <v>41</v>
      </c>
      <c r="H22" s="56">
        <v>41</v>
      </c>
      <c r="I22" s="14"/>
      <c r="J22" s="14"/>
      <c r="K22" s="14"/>
      <c r="L22" s="14"/>
      <c r="M22" s="56" t="s">
        <v>76</v>
      </c>
    </row>
    <row r="23" ht="27" spans="1:13">
      <c r="A23" s="14">
        <v>17</v>
      </c>
      <c r="B23" s="56" t="s">
        <v>77</v>
      </c>
      <c r="C23" s="53" t="s">
        <v>20</v>
      </c>
      <c r="D23" s="56" t="s">
        <v>72</v>
      </c>
      <c r="E23" s="16" t="s">
        <v>22</v>
      </c>
      <c r="F23" s="56" t="s">
        <v>78</v>
      </c>
      <c r="G23" s="56">
        <v>41</v>
      </c>
      <c r="H23" s="56">
        <v>41</v>
      </c>
      <c r="I23" s="14"/>
      <c r="J23" s="14"/>
      <c r="K23" s="14"/>
      <c r="L23" s="14"/>
      <c r="M23" s="56" t="s">
        <v>76</v>
      </c>
    </row>
    <row r="24" ht="27" spans="1:13">
      <c r="A24" s="14">
        <v>18</v>
      </c>
      <c r="B24" s="56" t="s">
        <v>79</v>
      </c>
      <c r="C24" s="53" t="s">
        <v>20</v>
      </c>
      <c r="D24" s="56" t="s">
        <v>72</v>
      </c>
      <c r="E24" s="16" t="s">
        <v>22</v>
      </c>
      <c r="F24" s="56" t="s">
        <v>80</v>
      </c>
      <c r="G24" s="56">
        <v>41</v>
      </c>
      <c r="H24" s="56">
        <v>41</v>
      </c>
      <c r="I24" s="14"/>
      <c r="J24" s="14"/>
      <c r="K24" s="14"/>
      <c r="L24" s="14"/>
      <c r="M24" s="56" t="s">
        <v>76</v>
      </c>
    </row>
    <row r="25" ht="27" spans="1:13">
      <c r="A25" s="14">
        <v>19</v>
      </c>
      <c r="B25" s="56" t="s">
        <v>81</v>
      </c>
      <c r="C25" s="53" t="s">
        <v>20</v>
      </c>
      <c r="D25" s="56" t="s">
        <v>72</v>
      </c>
      <c r="E25" s="16" t="s">
        <v>22</v>
      </c>
      <c r="F25" s="56" t="s">
        <v>82</v>
      </c>
      <c r="G25" s="56">
        <v>41</v>
      </c>
      <c r="H25" s="56">
        <v>41</v>
      </c>
      <c r="I25" s="14"/>
      <c r="J25" s="14"/>
      <c r="K25" s="14"/>
      <c r="L25" s="14"/>
      <c r="M25" s="56" t="s">
        <v>76</v>
      </c>
    </row>
    <row r="26" ht="27" spans="1:13">
      <c r="A26" s="14">
        <v>20</v>
      </c>
      <c r="B26" s="56" t="s">
        <v>83</v>
      </c>
      <c r="C26" s="53" t="s">
        <v>20</v>
      </c>
      <c r="D26" s="56" t="s">
        <v>72</v>
      </c>
      <c r="E26" s="16" t="s">
        <v>22</v>
      </c>
      <c r="F26" s="56" t="s">
        <v>84</v>
      </c>
      <c r="G26" s="56">
        <v>41</v>
      </c>
      <c r="H26" s="56">
        <v>41</v>
      </c>
      <c r="I26" s="14"/>
      <c r="J26" s="14"/>
      <c r="K26" s="14"/>
      <c r="L26" s="14"/>
      <c r="M26" s="56" t="s">
        <v>76</v>
      </c>
    </row>
    <row r="27" ht="40.5" spans="1:13">
      <c r="A27" s="14">
        <v>21</v>
      </c>
      <c r="B27" s="10" t="s">
        <v>85</v>
      </c>
      <c r="C27" s="53" t="s">
        <v>20</v>
      </c>
      <c r="D27" s="10" t="s">
        <v>86</v>
      </c>
      <c r="E27" s="16" t="s">
        <v>22</v>
      </c>
      <c r="F27" s="10" t="s">
        <v>87</v>
      </c>
      <c r="G27" s="10">
        <v>380</v>
      </c>
      <c r="H27" s="10">
        <v>380</v>
      </c>
      <c r="I27" s="14"/>
      <c r="J27" s="14"/>
      <c r="K27" s="14"/>
      <c r="L27" s="14"/>
      <c r="M27" s="58" t="s">
        <v>88</v>
      </c>
    </row>
    <row r="28" ht="54" spans="1:13">
      <c r="A28" s="14">
        <v>22</v>
      </c>
      <c r="B28" s="10" t="s">
        <v>89</v>
      </c>
      <c r="C28" s="53" t="s">
        <v>20</v>
      </c>
      <c r="D28" s="10" t="s">
        <v>90</v>
      </c>
      <c r="E28" s="16" t="s">
        <v>22</v>
      </c>
      <c r="F28" s="10" t="s">
        <v>91</v>
      </c>
      <c r="G28" s="10">
        <v>420</v>
      </c>
      <c r="H28" s="10">
        <v>420</v>
      </c>
      <c r="I28" s="14"/>
      <c r="J28" s="14"/>
      <c r="K28" s="14"/>
      <c r="L28" s="14"/>
      <c r="M28" s="58" t="s">
        <v>92</v>
      </c>
    </row>
    <row r="29" ht="54" spans="1:13">
      <c r="A29" s="14">
        <v>23</v>
      </c>
      <c r="B29" s="10" t="s">
        <v>93</v>
      </c>
      <c r="C29" s="53" t="s">
        <v>20</v>
      </c>
      <c r="D29" s="14" t="s">
        <v>94</v>
      </c>
      <c r="E29" s="16" t="s">
        <v>22</v>
      </c>
      <c r="F29" s="10" t="s">
        <v>95</v>
      </c>
      <c r="G29" s="55">
        <v>350</v>
      </c>
      <c r="H29" s="55"/>
      <c r="I29" s="14"/>
      <c r="J29" s="14"/>
      <c r="K29" s="14">
        <v>350</v>
      </c>
      <c r="L29" s="14"/>
      <c r="M29" s="55" t="s">
        <v>96</v>
      </c>
    </row>
    <row r="30" ht="81" spans="1:13">
      <c r="A30" s="14">
        <v>24</v>
      </c>
      <c r="B30" s="14" t="s">
        <v>97</v>
      </c>
      <c r="C30" s="53" t="s">
        <v>20</v>
      </c>
      <c r="D30" s="14" t="s">
        <v>98</v>
      </c>
      <c r="E30" s="16" t="s">
        <v>22</v>
      </c>
      <c r="F30" s="14" t="s">
        <v>99</v>
      </c>
      <c r="G30" s="55">
        <v>53</v>
      </c>
      <c r="H30" s="55">
        <v>53</v>
      </c>
      <c r="I30" s="14"/>
      <c r="J30" s="14"/>
      <c r="K30" s="14"/>
      <c r="L30" s="14"/>
      <c r="M30" s="55" t="s">
        <v>100</v>
      </c>
    </row>
    <row r="31" ht="27" spans="1:13">
      <c r="A31" s="14">
        <v>25</v>
      </c>
      <c r="B31" s="14" t="s">
        <v>101</v>
      </c>
      <c r="C31" s="53" t="s">
        <v>20</v>
      </c>
      <c r="D31" s="14" t="s">
        <v>102</v>
      </c>
      <c r="E31" s="16" t="s">
        <v>22</v>
      </c>
      <c r="F31" s="14" t="s">
        <v>103</v>
      </c>
      <c r="G31" s="55">
        <v>200</v>
      </c>
      <c r="H31" s="55">
        <v>200</v>
      </c>
      <c r="I31" s="14"/>
      <c r="J31" s="14"/>
      <c r="K31" s="14"/>
      <c r="L31" s="14"/>
      <c r="M31" s="56" t="s">
        <v>104</v>
      </c>
    </row>
    <row r="32" ht="121.5" spans="1:13">
      <c r="A32" s="14">
        <v>26</v>
      </c>
      <c r="B32" s="14" t="s">
        <v>105</v>
      </c>
      <c r="C32" s="53" t="s">
        <v>20</v>
      </c>
      <c r="D32" s="14" t="s">
        <v>106</v>
      </c>
      <c r="E32" s="16" t="s">
        <v>22</v>
      </c>
      <c r="F32" s="14" t="s">
        <v>107</v>
      </c>
      <c r="G32" s="55">
        <v>200</v>
      </c>
      <c r="H32" s="55">
        <v>200</v>
      </c>
      <c r="I32" s="14"/>
      <c r="J32" s="14"/>
      <c r="K32" s="14"/>
      <c r="L32" s="14"/>
      <c r="M32" s="56" t="s">
        <v>108</v>
      </c>
    </row>
    <row r="33" ht="94.5" spans="1:13">
      <c r="A33" s="14">
        <v>27</v>
      </c>
      <c r="B33" s="14" t="s">
        <v>109</v>
      </c>
      <c r="C33" s="53" t="s">
        <v>20</v>
      </c>
      <c r="D33" s="14" t="s">
        <v>110</v>
      </c>
      <c r="E33" s="16" t="s">
        <v>22</v>
      </c>
      <c r="F33" s="14" t="s">
        <v>111</v>
      </c>
      <c r="G33" s="55">
        <v>200</v>
      </c>
      <c r="H33" s="55">
        <v>200</v>
      </c>
      <c r="I33" s="14"/>
      <c r="J33" s="14"/>
      <c r="K33" s="14"/>
      <c r="L33" s="14"/>
      <c r="M33" s="56" t="s">
        <v>112</v>
      </c>
    </row>
    <row r="34" ht="40.5" spans="1:13">
      <c r="A34" s="14">
        <v>28</v>
      </c>
      <c r="B34" s="14" t="s">
        <v>113</v>
      </c>
      <c r="C34" s="53" t="s">
        <v>20</v>
      </c>
      <c r="D34" s="14" t="s">
        <v>114</v>
      </c>
      <c r="E34" s="16" t="s">
        <v>22</v>
      </c>
      <c r="F34" s="14" t="s">
        <v>115</v>
      </c>
      <c r="G34" s="55">
        <v>186</v>
      </c>
      <c r="H34" s="55">
        <v>186</v>
      </c>
      <c r="I34" s="14"/>
      <c r="J34" s="14"/>
      <c r="K34" s="14"/>
      <c r="L34" s="14"/>
      <c r="M34" s="56" t="s">
        <v>116</v>
      </c>
    </row>
    <row r="35" ht="121.5" spans="1:13">
      <c r="A35" s="14">
        <v>29</v>
      </c>
      <c r="B35" s="14" t="s">
        <v>117</v>
      </c>
      <c r="C35" s="53" t="s">
        <v>20</v>
      </c>
      <c r="D35" s="14" t="s">
        <v>118</v>
      </c>
      <c r="E35" s="16" t="s">
        <v>22</v>
      </c>
      <c r="F35" s="14" t="s">
        <v>119</v>
      </c>
      <c r="G35" s="14">
        <v>200</v>
      </c>
      <c r="H35" s="14">
        <v>200</v>
      </c>
      <c r="I35" s="14"/>
      <c r="J35" s="14"/>
      <c r="K35" s="14"/>
      <c r="L35" s="14"/>
      <c r="M35" s="14" t="s">
        <v>120</v>
      </c>
    </row>
    <row r="36" ht="40.5" spans="1:13">
      <c r="A36" s="14">
        <v>30</v>
      </c>
      <c r="B36" s="14" t="s">
        <v>121</v>
      </c>
      <c r="C36" s="53" t="s">
        <v>20</v>
      </c>
      <c r="D36" s="14" t="s">
        <v>122</v>
      </c>
      <c r="E36" s="16" t="s">
        <v>22</v>
      </c>
      <c r="F36" s="14" t="s">
        <v>123</v>
      </c>
      <c r="G36" s="14">
        <v>200</v>
      </c>
      <c r="H36" s="14">
        <v>200</v>
      </c>
      <c r="I36" s="14"/>
      <c r="J36" s="14"/>
      <c r="K36" s="14"/>
      <c r="L36" s="14"/>
      <c r="M36" s="14" t="s">
        <v>124</v>
      </c>
    </row>
    <row r="37" ht="81" spans="1:13">
      <c r="A37" s="14">
        <v>31</v>
      </c>
      <c r="B37" s="14" t="s">
        <v>125</v>
      </c>
      <c r="C37" s="53" t="s">
        <v>20</v>
      </c>
      <c r="D37" s="14" t="s">
        <v>126</v>
      </c>
      <c r="E37" s="16" t="s">
        <v>22</v>
      </c>
      <c r="F37" s="14" t="s">
        <v>119</v>
      </c>
      <c r="G37" s="14">
        <v>59</v>
      </c>
      <c r="H37" s="14">
        <v>59</v>
      </c>
      <c r="I37" s="14"/>
      <c r="J37" s="14"/>
      <c r="K37" s="14"/>
      <c r="L37" s="14"/>
      <c r="M37" s="14" t="s">
        <v>127</v>
      </c>
    </row>
    <row r="38" ht="40.5" spans="1:13">
      <c r="A38" s="14">
        <v>32</v>
      </c>
      <c r="B38" s="14" t="s">
        <v>128</v>
      </c>
      <c r="C38" s="53" t="s">
        <v>20</v>
      </c>
      <c r="D38" s="14" t="s">
        <v>129</v>
      </c>
      <c r="E38" s="16" t="s">
        <v>22</v>
      </c>
      <c r="F38" s="14" t="s">
        <v>119</v>
      </c>
      <c r="G38" s="14">
        <v>21.5</v>
      </c>
      <c r="H38" s="14">
        <v>21.5</v>
      </c>
      <c r="I38" s="14"/>
      <c r="J38" s="14"/>
      <c r="K38" s="14"/>
      <c r="L38" s="14"/>
      <c r="M38" s="14" t="s">
        <v>130</v>
      </c>
    </row>
    <row r="39" ht="27" spans="1:13">
      <c r="A39" s="14">
        <v>33</v>
      </c>
      <c r="B39" s="14" t="s">
        <v>131</v>
      </c>
      <c r="C39" s="53" t="s">
        <v>20</v>
      </c>
      <c r="D39" s="14" t="s">
        <v>132</v>
      </c>
      <c r="E39" s="16" t="s">
        <v>22</v>
      </c>
      <c r="F39" s="14" t="s">
        <v>123</v>
      </c>
      <c r="G39" s="14">
        <v>43</v>
      </c>
      <c r="H39" s="14">
        <v>43</v>
      </c>
      <c r="I39" s="14"/>
      <c r="J39" s="14"/>
      <c r="K39" s="14"/>
      <c r="L39" s="14"/>
      <c r="M39" s="14" t="s">
        <v>133</v>
      </c>
    </row>
    <row r="40" ht="27" spans="1:13">
      <c r="A40" s="14">
        <v>34</v>
      </c>
      <c r="B40" s="16" t="s">
        <v>134</v>
      </c>
      <c r="C40" s="53" t="s">
        <v>20</v>
      </c>
      <c r="D40" s="16" t="s">
        <v>135</v>
      </c>
      <c r="E40" s="16" t="s">
        <v>22</v>
      </c>
      <c r="F40" s="14" t="s">
        <v>136</v>
      </c>
      <c r="G40" s="55">
        <v>41</v>
      </c>
      <c r="H40" s="55">
        <v>41</v>
      </c>
      <c r="I40" s="14"/>
      <c r="J40" s="14"/>
      <c r="K40" s="14"/>
      <c r="L40" s="14"/>
      <c r="M40" s="55" t="s">
        <v>137</v>
      </c>
    </row>
    <row r="41" ht="27" spans="1:13">
      <c r="A41" s="14">
        <v>35</v>
      </c>
      <c r="B41" s="16" t="s">
        <v>138</v>
      </c>
      <c r="C41" s="53" t="s">
        <v>20</v>
      </c>
      <c r="D41" s="16" t="s">
        <v>139</v>
      </c>
      <c r="E41" s="16" t="s">
        <v>22</v>
      </c>
      <c r="F41" s="14" t="s">
        <v>140</v>
      </c>
      <c r="G41" s="55">
        <v>41</v>
      </c>
      <c r="H41" s="55">
        <v>41</v>
      </c>
      <c r="I41" s="14"/>
      <c r="J41" s="14"/>
      <c r="K41" s="14"/>
      <c r="L41" s="14"/>
      <c r="M41" s="55" t="s">
        <v>137</v>
      </c>
    </row>
    <row r="42" ht="67.5" spans="1:13">
      <c r="A42" s="14">
        <v>36</v>
      </c>
      <c r="B42" s="14" t="s">
        <v>141</v>
      </c>
      <c r="C42" s="53" t="s">
        <v>20</v>
      </c>
      <c r="D42" s="14" t="s">
        <v>142</v>
      </c>
      <c r="E42" s="16" t="s">
        <v>22</v>
      </c>
      <c r="F42" s="14" t="s">
        <v>143</v>
      </c>
      <c r="G42" s="55">
        <v>201</v>
      </c>
      <c r="H42" s="55">
        <v>201</v>
      </c>
      <c r="I42" s="14"/>
      <c r="J42" s="14"/>
      <c r="K42" s="14"/>
      <c r="L42" s="14"/>
      <c r="M42" s="14" t="s">
        <v>144</v>
      </c>
    </row>
    <row r="43" ht="40.5" spans="1:13">
      <c r="A43" s="14">
        <v>37</v>
      </c>
      <c r="B43" s="14" t="s">
        <v>145</v>
      </c>
      <c r="C43" s="53" t="s">
        <v>20</v>
      </c>
      <c r="D43" s="14" t="s">
        <v>146</v>
      </c>
      <c r="E43" s="16" t="s">
        <v>22</v>
      </c>
      <c r="F43" s="14" t="s">
        <v>147</v>
      </c>
      <c r="G43" s="55">
        <v>320</v>
      </c>
      <c r="H43" s="55">
        <v>320</v>
      </c>
      <c r="I43" s="14"/>
      <c r="J43" s="14"/>
      <c r="K43" s="14"/>
      <c r="L43" s="14"/>
      <c r="M43" s="14" t="s">
        <v>148</v>
      </c>
    </row>
    <row r="44" ht="54" spans="1:13">
      <c r="A44" s="14">
        <v>38</v>
      </c>
      <c r="B44" s="14" t="s">
        <v>149</v>
      </c>
      <c r="C44" s="53" t="s">
        <v>20</v>
      </c>
      <c r="D44" s="14" t="s">
        <v>150</v>
      </c>
      <c r="E44" s="16" t="s">
        <v>22</v>
      </c>
      <c r="F44" s="14" t="s">
        <v>151</v>
      </c>
      <c r="G44" s="55">
        <v>200</v>
      </c>
      <c r="H44" s="55">
        <v>200</v>
      </c>
      <c r="I44" s="14"/>
      <c r="J44" s="14"/>
      <c r="K44" s="14"/>
      <c r="L44" s="14"/>
      <c r="M44" s="14" t="s">
        <v>152</v>
      </c>
    </row>
    <row r="45" ht="135" spans="1:13">
      <c r="A45" s="14">
        <v>39</v>
      </c>
      <c r="B45" s="14" t="s">
        <v>153</v>
      </c>
      <c r="C45" s="53" t="s">
        <v>20</v>
      </c>
      <c r="D45" s="14" t="s">
        <v>154</v>
      </c>
      <c r="E45" s="16" t="s">
        <v>22</v>
      </c>
      <c r="F45" s="14" t="s">
        <v>155</v>
      </c>
      <c r="G45" s="55">
        <v>185.59</v>
      </c>
      <c r="H45" s="55">
        <v>185.59</v>
      </c>
      <c r="I45" s="14"/>
      <c r="J45" s="14"/>
      <c r="K45" s="14"/>
      <c r="L45" s="14"/>
      <c r="M45" s="14" t="s">
        <v>156</v>
      </c>
    </row>
    <row r="46" ht="54" spans="1:13">
      <c r="A46" s="14">
        <v>40</v>
      </c>
      <c r="B46" s="14" t="s">
        <v>157</v>
      </c>
      <c r="C46" s="53" t="s">
        <v>20</v>
      </c>
      <c r="D46" s="14" t="s">
        <v>158</v>
      </c>
      <c r="E46" s="16" t="s">
        <v>22</v>
      </c>
      <c r="F46" s="14" t="s">
        <v>159</v>
      </c>
      <c r="G46" s="55">
        <v>58.5</v>
      </c>
      <c r="H46" s="55">
        <v>58.5</v>
      </c>
      <c r="I46" s="14"/>
      <c r="J46" s="14"/>
      <c r="K46" s="14"/>
      <c r="L46" s="14"/>
      <c r="M46" s="14" t="s">
        <v>160</v>
      </c>
    </row>
    <row r="47" ht="94.5" spans="1:13">
      <c r="A47" s="14">
        <v>41</v>
      </c>
      <c r="B47" s="14" t="s">
        <v>161</v>
      </c>
      <c r="C47" s="53" t="s">
        <v>20</v>
      </c>
      <c r="D47" s="14" t="s">
        <v>162</v>
      </c>
      <c r="E47" s="16" t="s">
        <v>22</v>
      </c>
      <c r="F47" s="14" t="s">
        <v>163</v>
      </c>
      <c r="G47" s="14">
        <v>100</v>
      </c>
      <c r="H47" s="14">
        <v>100</v>
      </c>
      <c r="I47" s="14"/>
      <c r="J47" s="14"/>
      <c r="K47" s="14"/>
      <c r="L47" s="14"/>
      <c r="M47" s="14" t="s">
        <v>164</v>
      </c>
    </row>
    <row r="48" ht="175.5" spans="1:13">
      <c r="A48" s="14">
        <v>42</v>
      </c>
      <c r="B48" s="14" t="s">
        <v>165</v>
      </c>
      <c r="C48" s="53" t="s">
        <v>20</v>
      </c>
      <c r="D48" s="14" t="s">
        <v>166</v>
      </c>
      <c r="E48" s="16" t="s">
        <v>22</v>
      </c>
      <c r="F48" s="14" t="s">
        <v>167</v>
      </c>
      <c r="G48" s="14">
        <v>200</v>
      </c>
      <c r="H48" s="57"/>
      <c r="I48" s="14">
        <v>200</v>
      </c>
      <c r="J48" s="14"/>
      <c r="K48" s="14"/>
      <c r="L48" s="14"/>
      <c r="M48" s="14" t="s">
        <v>168</v>
      </c>
    </row>
    <row r="49" ht="54" spans="1:13">
      <c r="A49" s="14">
        <v>43</v>
      </c>
      <c r="B49" s="14" t="s">
        <v>169</v>
      </c>
      <c r="C49" s="53" t="s">
        <v>20</v>
      </c>
      <c r="D49" s="14" t="s">
        <v>170</v>
      </c>
      <c r="E49" s="16" t="s">
        <v>22</v>
      </c>
      <c r="F49" s="14" t="s">
        <v>171</v>
      </c>
      <c r="G49" s="14">
        <v>53</v>
      </c>
      <c r="H49" s="57"/>
      <c r="I49" s="14">
        <v>53</v>
      </c>
      <c r="J49" s="14"/>
      <c r="K49" s="14"/>
      <c r="L49" s="14"/>
      <c r="M49" s="14" t="s">
        <v>172</v>
      </c>
    </row>
    <row r="50" ht="27" spans="1:13">
      <c r="A50" s="14">
        <v>44</v>
      </c>
      <c r="B50" s="14" t="s">
        <v>173</v>
      </c>
      <c r="C50" s="53" t="s">
        <v>20</v>
      </c>
      <c r="D50" s="14" t="s">
        <v>174</v>
      </c>
      <c r="E50" s="16" t="s">
        <v>22</v>
      </c>
      <c r="F50" s="14" t="s">
        <v>175</v>
      </c>
      <c r="G50" s="57">
        <v>41</v>
      </c>
      <c r="H50" s="57"/>
      <c r="I50" s="57">
        <v>41</v>
      </c>
      <c r="J50" s="14"/>
      <c r="K50" s="14"/>
      <c r="L50" s="14"/>
      <c r="M50" s="14" t="s">
        <v>176</v>
      </c>
    </row>
    <row r="51" ht="27" spans="1:13">
      <c r="A51" s="14">
        <v>45</v>
      </c>
      <c r="B51" s="14" t="s">
        <v>177</v>
      </c>
      <c r="C51" s="53" t="s">
        <v>20</v>
      </c>
      <c r="D51" s="14" t="s">
        <v>174</v>
      </c>
      <c r="E51" s="16" t="s">
        <v>22</v>
      </c>
      <c r="F51" s="14" t="s">
        <v>178</v>
      </c>
      <c r="G51" s="57">
        <v>41</v>
      </c>
      <c r="H51" s="57"/>
      <c r="I51" s="57">
        <v>41</v>
      </c>
      <c r="J51" s="14"/>
      <c r="K51" s="14"/>
      <c r="L51" s="14"/>
      <c r="M51" s="14" t="s">
        <v>176</v>
      </c>
    </row>
    <row r="52" ht="27" spans="1:13">
      <c r="A52" s="14">
        <v>46</v>
      </c>
      <c r="B52" s="14" t="s">
        <v>179</v>
      </c>
      <c r="C52" s="53" t="s">
        <v>20</v>
      </c>
      <c r="D52" s="14" t="s">
        <v>174</v>
      </c>
      <c r="E52" s="16" t="s">
        <v>22</v>
      </c>
      <c r="F52" s="14" t="s">
        <v>180</v>
      </c>
      <c r="G52" s="57">
        <v>41</v>
      </c>
      <c r="H52" s="57"/>
      <c r="I52" s="57">
        <v>41</v>
      </c>
      <c r="J52" s="14"/>
      <c r="K52" s="14"/>
      <c r="L52" s="14"/>
      <c r="M52" s="14" t="s">
        <v>176</v>
      </c>
    </row>
    <row r="53" ht="27" spans="1:13">
      <c r="A53" s="14">
        <v>47</v>
      </c>
      <c r="B53" s="14" t="s">
        <v>181</v>
      </c>
      <c r="C53" s="53" t="s">
        <v>20</v>
      </c>
      <c r="D53" s="14" t="s">
        <v>174</v>
      </c>
      <c r="E53" s="16" t="s">
        <v>22</v>
      </c>
      <c r="F53" s="14" t="s">
        <v>182</v>
      </c>
      <c r="G53" s="57">
        <v>41</v>
      </c>
      <c r="H53" s="57"/>
      <c r="I53" s="57">
        <v>41</v>
      </c>
      <c r="J53" s="14"/>
      <c r="K53" s="14"/>
      <c r="L53" s="14"/>
      <c r="M53" s="14" t="s">
        <v>183</v>
      </c>
    </row>
    <row r="54" ht="40.5" spans="1:13">
      <c r="A54" s="14">
        <v>48</v>
      </c>
      <c r="B54" s="16" t="s">
        <v>184</v>
      </c>
      <c r="C54" s="53" t="s">
        <v>20</v>
      </c>
      <c r="D54" s="16" t="s">
        <v>185</v>
      </c>
      <c r="E54" s="16" t="s">
        <v>22</v>
      </c>
      <c r="F54" s="16" t="s">
        <v>186</v>
      </c>
      <c r="G54" s="16">
        <v>82</v>
      </c>
      <c r="H54" s="57"/>
      <c r="I54" s="16">
        <v>82</v>
      </c>
      <c r="J54" s="14"/>
      <c r="K54" s="14"/>
      <c r="L54" s="14"/>
      <c r="M54" s="16" t="s">
        <v>187</v>
      </c>
    </row>
    <row r="55" ht="40.5" spans="1:13">
      <c r="A55" s="14">
        <v>49</v>
      </c>
      <c r="B55" s="16" t="s">
        <v>188</v>
      </c>
      <c r="C55" s="53" t="s">
        <v>20</v>
      </c>
      <c r="D55" s="16" t="s">
        <v>185</v>
      </c>
      <c r="E55" s="16" t="s">
        <v>22</v>
      </c>
      <c r="F55" s="16" t="s">
        <v>189</v>
      </c>
      <c r="G55" s="16">
        <v>82</v>
      </c>
      <c r="H55" s="57"/>
      <c r="I55" s="16">
        <v>82</v>
      </c>
      <c r="J55" s="14"/>
      <c r="K55" s="14"/>
      <c r="L55" s="14"/>
      <c r="M55" s="16" t="s">
        <v>187</v>
      </c>
    </row>
    <row r="56" ht="40.5" spans="1:13">
      <c r="A56" s="14">
        <v>50</v>
      </c>
      <c r="B56" s="16" t="s">
        <v>190</v>
      </c>
      <c r="C56" s="53" t="s">
        <v>20</v>
      </c>
      <c r="D56" s="16" t="s">
        <v>191</v>
      </c>
      <c r="E56" s="16" t="s">
        <v>22</v>
      </c>
      <c r="F56" s="16" t="s">
        <v>192</v>
      </c>
      <c r="G56" s="16">
        <v>92</v>
      </c>
      <c r="H56" s="57"/>
      <c r="I56" s="16">
        <v>92</v>
      </c>
      <c r="J56" s="14"/>
      <c r="K56" s="14"/>
      <c r="L56" s="14"/>
      <c r="M56" s="16" t="s">
        <v>187</v>
      </c>
    </row>
    <row r="57" ht="40.5" spans="1:13">
      <c r="A57" s="14">
        <v>51</v>
      </c>
      <c r="B57" s="16" t="s">
        <v>193</v>
      </c>
      <c r="C57" s="53" t="s">
        <v>20</v>
      </c>
      <c r="D57" s="16" t="s">
        <v>194</v>
      </c>
      <c r="E57" s="16" t="s">
        <v>22</v>
      </c>
      <c r="F57" s="16" t="s">
        <v>195</v>
      </c>
      <c r="G57" s="16">
        <v>53</v>
      </c>
      <c r="H57" s="57"/>
      <c r="I57" s="16">
        <v>53</v>
      </c>
      <c r="J57" s="14"/>
      <c r="K57" s="14"/>
      <c r="L57" s="14"/>
      <c r="M57" s="16" t="s">
        <v>196</v>
      </c>
    </row>
    <row r="58" ht="67.5" spans="1:13">
      <c r="A58" s="14">
        <v>52</v>
      </c>
      <c r="B58" s="14" t="s">
        <v>197</v>
      </c>
      <c r="C58" s="53" t="s">
        <v>20</v>
      </c>
      <c r="D58" s="14" t="s">
        <v>198</v>
      </c>
      <c r="E58" s="16" t="s">
        <v>22</v>
      </c>
      <c r="F58" s="14" t="s">
        <v>199</v>
      </c>
      <c r="G58" s="14">
        <v>200</v>
      </c>
      <c r="H58" s="57">
        <v>200</v>
      </c>
      <c r="I58" s="14"/>
      <c r="J58" s="14"/>
      <c r="K58" s="14"/>
      <c r="L58" s="59"/>
      <c r="M58" s="14" t="s">
        <v>200</v>
      </c>
    </row>
    <row r="59" ht="94.5" spans="1:13">
      <c r="A59" s="14">
        <v>53</v>
      </c>
      <c r="B59" s="14" t="s">
        <v>201</v>
      </c>
      <c r="C59" s="53" t="s">
        <v>20</v>
      </c>
      <c r="D59" s="14" t="s">
        <v>202</v>
      </c>
      <c r="E59" s="16" t="s">
        <v>22</v>
      </c>
      <c r="F59" s="14" t="s">
        <v>203</v>
      </c>
      <c r="G59" s="14">
        <v>200</v>
      </c>
      <c r="H59" s="57">
        <v>200</v>
      </c>
      <c r="I59" s="14"/>
      <c r="J59" s="14"/>
      <c r="K59" s="14"/>
      <c r="L59" s="59"/>
      <c r="M59" s="14" t="s">
        <v>204</v>
      </c>
    </row>
    <row r="60" ht="54" spans="1:13">
      <c r="A60" s="14">
        <v>54</v>
      </c>
      <c r="B60" s="14" t="s">
        <v>205</v>
      </c>
      <c r="C60" s="53" t="s">
        <v>20</v>
      </c>
      <c r="D60" s="14" t="s">
        <v>206</v>
      </c>
      <c r="E60" s="16" t="s">
        <v>22</v>
      </c>
      <c r="F60" s="14" t="s">
        <v>207</v>
      </c>
      <c r="G60" s="14">
        <v>195</v>
      </c>
      <c r="H60" s="57">
        <v>195</v>
      </c>
      <c r="I60" s="14"/>
      <c r="J60" s="14"/>
      <c r="K60" s="14"/>
      <c r="L60" s="59"/>
      <c r="M60" s="14" t="s">
        <v>208</v>
      </c>
    </row>
    <row r="61" ht="54" spans="1:13">
      <c r="A61" s="14">
        <v>55</v>
      </c>
      <c r="B61" s="14" t="s">
        <v>209</v>
      </c>
      <c r="C61" s="53" t="s">
        <v>20</v>
      </c>
      <c r="D61" s="14" t="s">
        <v>210</v>
      </c>
      <c r="E61" s="16" t="s">
        <v>22</v>
      </c>
      <c r="F61" s="14" t="s">
        <v>211</v>
      </c>
      <c r="G61" s="14">
        <v>100</v>
      </c>
      <c r="H61" s="57">
        <v>100</v>
      </c>
      <c r="I61" s="14"/>
      <c r="J61" s="14"/>
      <c r="K61" s="14"/>
      <c r="L61" s="59"/>
      <c r="M61" s="14" t="s">
        <v>212</v>
      </c>
    </row>
    <row r="62" ht="54" spans="1:13">
      <c r="A62" s="14">
        <v>56</v>
      </c>
      <c r="B62" s="14" t="s">
        <v>213</v>
      </c>
      <c r="C62" s="53" t="s">
        <v>20</v>
      </c>
      <c r="D62" s="57" t="s">
        <v>214</v>
      </c>
      <c r="E62" s="16" t="s">
        <v>22</v>
      </c>
      <c r="F62" s="14" t="s">
        <v>215</v>
      </c>
      <c r="G62" s="55">
        <v>130.4</v>
      </c>
      <c r="H62" s="57"/>
      <c r="I62" s="55">
        <v>130.4</v>
      </c>
      <c r="J62" s="14"/>
      <c r="K62" s="14"/>
      <c r="L62" s="14"/>
      <c r="M62" s="14" t="s">
        <v>216</v>
      </c>
    </row>
    <row r="63" ht="81" spans="1:13">
      <c r="A63" s="14">
        <v>57</v>
      </c>
      <c r="B63" s="14" t="s">
        <v>217</v>
      </c>
      <c r="C63" s="53" t="s">
        <v>20</v>
      </c>
      <c r="D63" s="14" t="s">
        <v>218</v>
      </c>
      <c r="E63" s="16" t="s">
        <v>22</v>
      </c>
      <c r="F63" s="14" t="s">
        <v>219</v>
      </c>
      <c r="G63" s="14">
        <v>120</v>
      </c>
      <c r="H63" s="57"/>
      <c r="I63" s="14">
        <v>120</v>
      </c>
      <c r="J63" s="14"/>
      <c r="K63" s="14"/>
      <c r="L63" s="14"/>
      <c r="M63" s="14" t="s">
        <v>220</v>
      </c>
    </row>
    <row r="64" ht="27" spans="1:13">
      <c r="A64" s="14">
        <v>58</v>
      </c>
      <c r="B64" s="14" t="s">
        <v>221</v>
      </c>
      <c r="C64" s="53" t="s">
        <v>20</v>
      </c>
      <c r="D64" s="57" t="s">
        <v>72</v>
      </c>
      <c r="E64" s="16" t="s">
        <v>22</v>
      </c>
      <c r="F64" s="14" t="s">
        <v>222</v>
      </c>
      <c r="G64" s="55">
        <v>41</v>
      </c>
      <c r="H64" s="57"/>
      <c r="I64" s="55">
        <v>41</v>
      </c>
      <c r="J64" s="14"/>
      <c r="K64" s="14"/>
      <c r="L64" s="14"/>
      <c r="M64" s="14" t="s">
        <v>223</v>
      </c>
    </row>
    <row r="65" ht="148.5" spans="1:13">
      <c r="A65" s="14">
        <v>59</v>
      </c>
      <c r="B65" s="14" t="s">
        <v>224</v>
      </c>
      <c r="C65" s="53" t="s">
        <v>20</v>
      </c>
      <c r="D65" s="16" t="s">
        <v>225</v>
      </c>
      <c r="E65" s="16" t="s">
        <v>22</v>
      </c>
      <c r="F65" s="16" t="s">
        <v>226</v>
      </c>
      <c r="G65" s="16">
        <v>601</v>
      </c>
      <c r="H65" s="57"/>
      <c r="I65" s="16">
        <v>601</v>
      </c>
      <c r="J65" s="14"/>
      <c r="K65" s="14"/>
      <c r="L65" s="14"/>
      <c r="M65" s="16" t="s">
        <v>227</v>
      </c>
    </row>
    <row r="66" ht="67.5" spans="1:13">
      <c r="A66" s="14">
        <v>60</v>
      </c>
      <c r="B66" s="14" t="s">
        <v>228</v>
      </c>
      <c r="C66" s="53" t="s">
        <v>20</v>
      </c>
      <c r="D66" s="14" t="s">
        <v>229</v>
      </c>
      <c r="E66" s="16" t="s">
        <v>22</v>
      </c>
      <c r="F66" s="14" t="s">
        <v>230</v>
      </c>
      <c r="G66" s="14">
        <v>150</v>
      </c>
      <c r="H66" s="57"/>
      <c r="I66" s="14">
        <v>150</v>
      </c>
      <c r="J66" s="14"/>
      <c r="K66" s="14"/>
      <c r="L66" s="14"/>
      <c r="M66" s="16" t="s">
        <v>231</v>
      </c>
    </row>
    <row r="67" ht="27" spans="1:13">
      <c r="A67" s="14">
        <v>61</v>
      </c>
      <c r="B67" s="14" t="s">
        <v>232</v>
      </c>
      <c r="C67" s="53" t="s">
        <v>20</v>
      </c>
      <c r="D67" s="14" t="s">
        <v>233</v>
      </c>
      <c r="E67" s="16" t="s">
        <v>22</v>
      </c>
      <c r="F67" s="14" t="s">
        <v>234</v>
      </c>
      <c r="G67" s="14">
        <v>350</v>
      </c>
      <c r="H67" s="57"/>
      <c r="I67" s="14">
        <v>350</v>
      </c>
      <c r="J67" s="14"/>
      <c r="K67" s="14"/>
      <c r="L67" s="14"/>
      <c r="M67" s="16" t="s">
        <v>235</v>
      </c>
    </row>
    <row r="68" ht="40.5" spans="1:13">
      <c r="A68" s="14">
        <v>62</v>
      </c>
      <c r="B68" s="16" t="s">
        <v>236</v>
      </c>
      <c r="C68" s="53" t="s">
        <v>20</v>
      </c>
      <c r="D68" s="16" t="s">
        <v>237</v>
      </c>
      <c r="E68" s="16" t="s">
        <v>22</v>
      </c>
      <c r="F68" s="60" t="s">
        <v>238</v>
      </c>
      <c r="G68" s="60">
        <v>400</v>
      </c>
      <c r="H68" s="57"/>
      <c r="I68" s="60">
        <v>400</v>
      </c>
      <c r="J68" s="14"/>
      <c r="K68" s="14"/>
      <c r="L68" s="14"/>
      <c r="M68" s="16" t="s">
        <v>239</v>
      </c>
    </row>
    <row r="69" ht="40.5" spans="1:13">
      <c r="A69" s="14">
        <v>63</v>
      </c>
      <c r="B69" s="14" t="s">
        <v>240</v>
      </c>
      <c r="C69" s="53" t="s">
        <v>20</v>
      </c>
      <c r="D69" s="14" t="s">
        <v>241</v>
      </c>
      <c r="E69" s="16" t="s">
        <v>22</v>
      </c>
      <c r="F69" s="14" t="s">
        <v>242</v>
      </c>
      <c r="G69" s="14">
        <v>40</v>
      </c>
      <c r="H69" s="57"/>
      <c r="I69" s="14">
        <v>40</v>
      </c>
      <c r="J69" s="14"/>
      <c r="K69" s="14"/>
      <c r="L69" s="14"/>
      <c r="M69" s="16" t="s">
        <v>243</v>
      </c>
    </row>
    <row r="70" spans="1:13">
      <c r="A70" s="14">
        <v>64</v>
      </c>
      <c r="B70" s="14" t="s">
        <v>244</v>
      </c>
      <c r="C70" s="53" t="s">
        <v>20</v>
      </c>
      <c r="D70" s="14" t="s">
        <v>245</v>
      </c>
      <c r="E70" s="16" t="s">
        <v>22</v>
      </c>
      <c r="F70" s="14" t="s">
        <v>234</v>
      </c>
      <c r="G70" s="14">
        <v>100</v>
      </c>
      <c r="H70" s="57"/>
      <c r="I70" s="14">
        <v>100</v>
      </c>
      <c r="J70" s="14"/>
      <c r="K70" s="14"/>
      <c r="L70" s="14"/>
      <c r="M70" s="16" t="s">
        <v>246</v>
      </c>
    </row>
    <row r="71" ht="135" spans="1:13">
      <c r="A71" s="14">
        <v>65</v>
      </c>
      <c r="B71" s="16" t="s">
        <v>247</v>
      </c>
      <c r="C71" s="53" t="s">
        <v>20</v>
      </c>
      <c r="D71" s="16" t="s">
        <v>248</v>
      </c>
      <c r="E71" s="16" t="s">
        <v>22</v>
      </c>
      <c r="F71" s="16" t="s">
        <v>249</v>
      </c>
      <c r="G71" s="16">
        <v>39.9</v>
      </c>
      <c r="H71" s="57"/>
      <c r="I71" s="16">
        <v>39.9</v>
      </c>
      <c r="J71" s="14"/>
      <c r="K71" s="14"/>
      <c r="L71" s="14"/>
      <c r="M71" s="16" t="s">
        <v>250</v>
      </c>
    </row>
    <row r="72" ht="40.5" spans="1:13">
      <c r="A72" s="14">
        <v>66</v>
      </c>
      <c r="B72" s="14" t="s">
        <v>251</v>
      </c>
      <c r="C72" s="53" t="s">
        <v>20</v>
      </c>
      <c r="D72" s="14" t="s">
        <v>252</v>
      </c>
      <c r="E72" s="16" t="s">
        <v>22</v>
      </c>
      <c r="F72" s="14" t="s">
        <v>253</v>
      </c>
      <c r="G72" s="14">
        <v>200</v>
      </c>
      <c r="H72" s="57"/>
      <c r="I72" s="59"/>
      <c r="J72" s="14"/>
      <c r="K72" s="14">
        <v>200</v>
      </c>
      <c r="L72" s="14"/>
      <c r="M72" s="14" t="s">
        <v>254</v>
      </c>
    </row>
    <row r="73" ht="40.5" spans="1:13">
      <c r="A73" s="14">
        <v>67</v>
      </c>
      <c r="B73" s="56" t="s">
        <v>255</v>
      </c>
      <c r="C73" s="53" t="s">
        <v>20</v>
      </c>
      <c r="D73" s="14" t="s">
        <v>256</v>
      </c>
      <c r="E73" s="16" t="s">
        <v>257</v>
      </c>
      <c r="F73" s="14" t="s">
        <v>258</v>
      </c>
      <c r="G73" s="14">
        <v>200</v>
      </c>
      <c r="H73" s="57"/>
      <c r="I73" s="59"/>
      <c r="J73" s="14"/>
      <c r="K73" s="14">
        <v>200</v>
      </c>
      <c r="L73" s="14"/>
      <c r="M73" s="14" t="s">
        <v>259</v>
      </c>
    </row>
    <row r="74" ht="40.5" spans="1:13">
      <c r="A74" s="14">
        <v>68</v>
      </c>
      <c r="B74" s="14" t="s">
        <v>260</v>
      </c>
      <c r="C74" s="53" t="s">
        <v>20</v>
      </c>
      <c r="D74" s="16" t="s">
        <v>261</v>
      </c>
      <c r="E74" s="16" t="s">
        <v>262</v>
      </c>
      <c r="F74" s="14" t="s">
        <v>119</v>
      </c>
      <c r="G74" s="14">
        <v>154</v>
      </c>
      <c r="H74" s="57"/>
      <c r="I74" s="59"/>
      <c r="J74" s="14"/>
      <c r="K74" s="14">
        <v>154</v>
      </c>
      <c r="L74" s="14"/>
      <c r="M74" s="16" t="s">
        <v>263</v>
      </c>
    </row>
    <row r="75" ht="27" spans="1:13">
      <c r="A75" s="14">
        <v>69</v>
      </c>
      <c r="B75" s="14" t="s">
        <v>264</v>
      </c>
      <c r="C75" s="53" t="s">
        <v>20</v>
      </c>
      <c r="D75" s="14" t="s">
        <v>265</v>
      </c>
      <c r="E75" s="16" t="s">
        <v>22</v>
      </c>
      <c r="F75" s="14" t="s">
        <v>266</v>
      </c>
      <c r="G75" s="14">
        <v>200</v>
      </c>
      <c r="H75" s="57"/>
      <c r="I75" s="14"/>
      <c r="J75" s="14">
        <v>200</v>
      </c>
      <c r="K75" s="14"/>
      <c r="L75" s="14"/>
      <c r="M75" s="14" t="s">
        <v>267</v>
      </c>
    </row>
    <row r="76" ht="40.5" spans="1:13">
      <c r="A76" s="14">
        <v>70</v>
      </c>
      <c r="B76" s="14" t="s">
        <v>268</v>
      </c>
      <c r="C76" s="53" t="s">
        <v>20</v>
      </c>
      <c r="D76" s="16" t="s">
        <v>269</v>
      </c>
      <c r="E76" s="16" t="s">
        <v>22</v>
      </c>
      <c r="F76" s="16" t="s">
        <v>270</v>
      </c>
      <c r="G76" s="16">
        <v>1500</v>
      </c>
      <c r="H76" s="16">
        <v>1500</v>
      </c>
      <c r="I76" s="14"/>
      <c r="J76" s="14"/>
      <c r="K76" s="14"/>
      <c r="L76" s="14"/>
      <c r="M76" s="16" t="s">
        <v>271</v>
      </c>
    </row>
    <row r="77" ht="27" spans="1:13">
      <c r="A77" s="14">
        <v>71</v>
      </c>
      <c r="B77" s="14" t="s">
        <v>272</v>
      </c>
      <c r="C77" s="61" t="s">
        <v>273</v>
      </c>
      <c r="D77" s="16" t="s">
        <v>274</v>
      </c>
      <c r="E77" s="16" t="s">
        <v>22</v>
      </c>
      <c r="F77" s="14" t="s">
        <v>275</v>
      </c>
      <c r="G77" s="16">
        <v>320</v>
      </c>
      <c r="H77" s="16">
        <v>320</v>
      </c>
      <c r="I77" s="14"/>
      <c r="J77" s="14"/>
      <c r="K77" s="14"/>
      <c r="L77" s="14"/>
      <c r="M77" s="14" t="s">
        <v>276</v>
      </c>
    </row>
    <row r="78" ht="27" spans="1:13">
      <c r="A78" s="14">
        <v>72</v>
      </c>
      <c r="B78" s="14" t="s">
        <v>277</v>
      </c>
      <c r="C78" s="53" t="s">
        <v>278</v>
      </c>
      <c r="D78" s="14" t="s">
        <v>279</v>
      </c>
      <c r="E78" s="14" t="s">
        <v>280</v>
      </c>
      <c r="F78" s="14" t="s">
        <v>270</v>
      </c>
      <c r="G78" s="16">
        <v>40</v>
      </c>
      <c r="H78" s="57"/>
      <c r="I78" s="14"/>
      <c r="J78" s="14">
        <v>40</v>
      </c>
      <c r="K78" s="14"/>
      <c r="L78" s="14"/>
      <c r="M78" s="14" t="s">
        <v>281</v>
      </c>
    </row>
    <row r="79" ht="30" customHeight="1" spans="1:13">
      <c r="A79" s="48" t="s">
        <v>282</v>
      </c>
      <c r="B79" s="49"/>
      <c r="C79" s="49"/>
      <c r="D79" s="49"/>
      <c r="E79" s="50"/>
      <c r="F79" s="51" t="s">
        <v>18</v>
      </c>
      <c r="G79" s="52">
        <f t="shared" ref="G79:L79" si="2">SUM(G80:G157)</f>
        <v>4994.822</v>
      </c>
      <c r="H79" s="52">
        <f t="shared" si="2"/>
        <v>2755.89</v>
      </c>
      <c r="I79" s="52">
        <f t="shared" si="2"/>
        <v>832.832</v>
      </c>
      <c r="J79" s="52">
        <f t="shared" si="2"/>
        <v>447</v>
      </c>
      <c r="K79" s="52">
        <f t="shared" si="2"/>
        <v>959.1</v>
      </c>
      <c r="L79" s="52">
        <f t="shared" si="2"/>
        <v>0</v>
      </c>
      <c r="M79" s="51"/>
    </row>
    <row r="80" ht="54" spans="1:13">
      <c r="A80" s="14">
        <v>1</v>
      </c>
      <c r="B80" s="16" t="s">
        <v>283</v>
      </c>
      <c r="C80" s="14" t="s">
        <v>284</v>
      </c>
      <c r="D80" s="14" t="s">
        <v>285</v>
      </c>
      <c r="E80" s="14" t="s">
        <v>286</v>
      </c>
      <c r="F80" s="16" t="s">
        <v>287</v>
      </c>
      <c r="G80" s="16">
        <v>41</v>
      </c>
      <c r="H80" s="57"/>
      <c r="I80" s="14"/>
      <c r="J80" s="16">
        <v>41</v>
      </c>
      <c r="K80" s="14"/>
      <c r="L80" s="14"/>
      <c r="M80" s="16" t="s">
        <v>288</v>
      </c>
    </row>
    <row r="81" ht="27" spans="1:13">
      <c r="A81" s="14">
        <v>2</v>
      </c>
      <c r="B81" s="16" t="s">
        <v>289</v>
      </c>
      <c r="C81" s="14" t="s">
        <v>284</v>
      </c>
      <c r="D81" s="16" t="s">
        <v>290</v>
      </c>
      <c r="E81" s="14" t="s">
        <v>286</v>
      </c>
      <c r="F81" s="16" t="s">
        <v>291</v>
      </c>
      <c r="G81" s="16">
        <v>24</v>
      </c>
      <c r="H81" s="57"/>
      <c r="I81" s="14"/>
      <c r="J81" s="16">
        <v>24</v>
      </c>
      <c r="K81" s="14"/>
      <c r="L81" s="14"/>
      <c r="M81" s="16" t="s">
        <v>292</v>
      </c>
    </row>
    <row r="82" ht="27" spans="1:13">
      <c r="A82" s="14">
        <v>3</v>
      </c>
      <c r="B82" s="16" t="s">
        <v>293</v>
      </c>
      <c r="C82" s="14" t="s">
        <v>284</v>
      </c>
      <c r="D82" s="16" t="s">
        <v>294</v>
      </c>
      <c r="E82" s="14" t="s">
        <v>295</v>
      </c>
      <c r="F82" s="16" t="s">
        <v>296</v>
      </c>
      <c r="G82" s="16">
        <v>15</v>
      </c>
      <c r="H82" s="57"/>
      <c r="I82" s="14"/>
      <c r="J82" s="16">
        <v>15</v>
      </c>
      <c r="K82" s="14"/>
      <c r="L82" s="14"/>
      <c r="M82" s="16" t="s">
        <v>297</v>
      </c>
    </row>
    <row r="83" ht="27" spans="1:13">
      <c r="A83" s="14">
        <v>4</v>
      </c>
      <c r="B83" s="14" t="s">
        <v>298</v>
      </c>
      <c r="C83" s="14" t="s">
        <v>284</v>
      </c>
      <c r="D83" s="57" t="s">
        <v>299</v>
      </c>
      <c r="E83" s="14" t="s">
        <v>257</v>
      </c>
      <c r="F83" s="14" t="s">
        <v>159</v>
      </c>
      <c r="G83" s="62">
        <v>55</v>
      </c>
      <c r="H83" s="57"/>
      <c r="I83" s="14"/>
      <c r="J83" s="62">
        <v>55</v>
      </c>
      <c r="K83" s="14"/>
      <c r="L83" s="14"/>
      <c r="M83" s="14" t="s">
        <v>300</v>
      </c>
    </row>
    <row r="84" ht="27" spans="1:13">
      <c r="A84" s="14">
        <v>5</v>
      </c>
      <c r="B84" s="14" t="s">
        <v>301</v>
      </c>
      <c r="C84" s="14" t="s">
        <v>284</v>
      </c>
      <c r="D84" s="57" t="s">
        <v>302</v>
      </c>
      <c r="E84" s="14" t="s">
        <v>257</v>
      </c>
      <c r="F84" s="14" t="s">
        <v>303</v>
      </c>
      <c r="G84" s="62">
        <v>58</v>
      </c>
      <c r="H84" s="57"/>
      <c r="I84" s="14"/>
      <c r="J84" s="62">
        <v>58</v>
      </c>
      <c r="K84" s="14"/>
      <c r="L84" s="14"/>
      <c r="M84" s="14" t="s">
        <v>300</v>
      </c>
    </row>
    <row r="85" ht="27" spans="1:13">
      <c r="A85" s="14">
        <v>6</v>
      </c>
      <c r="B85" s="14" t="s">
        <v>304</v>
      </c>
      <c r="C85" s="14" t="s">
        <v>284</v>
      </c>
      <c r="D85" s="57" t="s">
        <v>305</v>
      </c>
      <c r="E85" s="14" t="s">
        <v>257</v>
      </c>
      <c r="F85" s="14" t="s">
        <v>306</v>
      </c>
      <c r="G85" s="62">
        <v>28</v>
      </c>
      <c r="H85" s="57"/>
      <c r="I85" s="14"/>
      <c r="J85" s="62">
        <v>28</v>
      </c>
      <c r="K85" s="14"/>
      <c r="L85" s="14"/>
      <c r="M85" s="14" t="s">
        <v>300</v>
      </c>
    </row>
    <row r="86" ht="27" spans="1:13">
      <c r="A86" s="14">
        <v>7</v>
      </c>
      <c r="B86" s="14" t="s">
        <v>307</v>
      </c>
      <c r="C86" s="14" t="s">
        <v>284</v>
      </c>
      <c r="D86" s="57" t="s">
        <v>308</v>
      </c>
      <c r="E86" s="14" t="s">
        <v>257</v>
      </c>
      <c r="F86" s="14" t="s">
        <v>309</v>
      </c>
      <c r="G86" s="62">
        <v>26</v>
      </c>
      <c r="H86" s="57"/>
      <c r="I86" s="14"/>
      <c r="J86" s="62">
        <v>26</v>
      </c>
      <c r="K86" s="14"/>
      <c r="L86" s="14"/>
      <c r="M86" s="14" t="s">
        <v>300</v>
      </c>
    </row>
    <row r="87" ht="27" spans="1:13">
      <c r="A87" s="14">
        <v>8</v>
      </c>
      <c r="B87" s="14" t="s">
        <v>310</v>
      </c>
      <c r="C87" s="14" t="s">
        <v>284</v>
      </c>
      <c r="D87" s="14" t="s">
        <v>311</v>
      </c>
      <c r="E87" s="14" t="s">
        <v>262</v>
      </c>
      <c r="F87" s="14" t="s">
        <v>312</v>
      </c>
      <c r="G87" s="14">
        <v>58</v>
      </c>
      <c r="H87" s="14">
        <v>58</v>
      </c>
      <c r="I87" s="14"/>
      <c r="J87" s="14"/>
      <c r="K87" s="14"/>
      <c r="L87" s="14"/>
      <c r="M87" s="14" t="s">
        <v>313</v>
      </c>
    </row>
    <row r="88" ht="27" spans="1:13">
      <c r="A88" s="14">
        <v>9</v>
      </c>
      <c r="B88" s="14" t="s">
        <v>314</v>
      </c>
      <c r="C88" s="14" t="s">
        <v>284</v>
      </c>
      <c r="D88" s="14" t="s">
        <v>315</v>
      </c>
      <c r="E88" s="14" t="s">
        <v>262</v>
      </c>
      <c r="F88" s="14" t="s">
        <v>312</v>
      </c>
      <c r="G88" s="14">
        <v>38</v>
      </c>
      <c r="H88" s="14">
        <v>38</v>
      </c>
      <c r="I88" s="14"/>
      <c r="J88" s="14"/>
      <c r="K88" s="14"/>
      <c r="L88" s="14"/>
      <c r="M88" s="14" t="s">
        <v>316</v>
      </c>
    </row>
    <row r="89" ht="27" spans="1:13">
      <c r="A89" s="14">
        <v>10</v>
      </c>
      <c r="B89" s="16" t="s">
        <v>317</v>
      </c>
      <c r="C89" s="14" t="s">
        <v>284</v>
      </c>
      <c r="D89" s="16" t="s">
        <v>318</v>
      </c>
      <c r="E89" s="14" t="s">
        <v>319</v>
      </c>
      <c r="F89" s="16" t="s">
        <v>320</v>
      </c>
      <c r="G89" s="16">
        <v>59</v>
      </c>
      <c r="H89" s="16">
        <v>59</v>
      </c>
      <c r="I89" s="14"/>
      <c r="J89" s="16"/>
      <c r="K89" s="14"/>
      <c r="L89" s="16"/>
      <c r="M89" s="16" t="s">
        <v>321</v>
      </c>
    </row>
    <row r="90" ht="81" spans="1:13">
      <c r="A90" s="14">
        <v>11</v>
      </c>
      <c r="B90" s="16" t="s">
        <v>322</v>
      </c>
      <c r="C90" s="14" t="s">
        <v>284</v>
      </c>
      <c r="D90" s="16" t="s">
        <v>323</v>
      </c>
      <c r="E90" s="14" t="s">
        <v>324</v>
      </c>
      <c r="F90" s="16" t="s">
        <v>59</v>
      </c>
      <c r="G90" s="16">
        <v>168</v>
      </c>
      <c r="H90" s="16">
        <v>168</v>
      </c>
      <c r="I90" s="14"/>
      <c r="J90" s="16"/>
      <c r="K90" s="14"/>
      <c r="L90" s="16"/>
      <c r="M90" s="16" t="s">
        <v>325</v>
      </c>
    </row>
    <row r="91" ht="27" spans="1:13">
      <c r="A91" s="14">
        <v>12</v>
      </c>
      <c r="B91" s="16" t="s">
        <v>326</v>
      </c>
      <c r="C91" s="14" t="s">
        <v>284</v>
      </c>
      <c r="D91" s="16" t="s">
        <v>327</v>
      </c>
      <c r="E91" s="14" t="s">
        <v>262</v>
      </c>
      <c r="F91" s="16" t="s">
        <v>328</v>
      </c>
      <c r="G91" s="16">
        <v>55</v>
      </c>
      <c r="H91" s="16">
        <v>55</v>
      </c>
      <c r="I91" s="14"/>
      <c r="J91" s="16"/>
      <c r="K91" s="14"/>
      <c r="L91" s="16"/>
      <c r="M91" s="16" t="s">
        <v>329</v>
      </c>
    </row>
    <row r="92" ht="94.5" spans="1:13">
      <c r="A92" s="14">
        <v>13</v>
      </c>
      <c r="B92" s="16" t="s">
        <v>330</v>
      </c>
      <c r="C92" s="14" t="s">
        <v>284</v>
      </c>
      <c r="D92" s="16" t="s">
        <v>331</v>
      </c>
      <c r="E92" s="14" t="s">
        <v>262</v>
      </c>
      <c r="F92" s="16" t="s">
        <v>332</v>
      </c>
      <c r="G92" s="16">
        <v>85</v>
      </c>
      <c r="H92" s="16">
        <v>85</v>
      </c>
      <c r="I92" s="14"/>
      <c r="J92" s="16"/>
      <c r="K92" s="14"/>
      <c r="L92" s="16"/>
      <c r="M92" s="16" t="s">
        <v>333</v>
      </c>
    </row>
    <row r="93" ht="67.5" spans="1:13">
      <c r="A93" s="14">
        <v>14</v>
      </c>
      <c r="B93" s="10" t="s">
        <v>334</v>
      </c>
      <c r="C93" s="14" t="s">
        <v>284</v>
      </c>
      <c r="D93" s="10" t="s">
        <v>335</v>
      </c>
      <c r="E93" s="14" t="s">
        <v>336</v>
      </c>
      <c r="F93" s="10" t="s">
        <v>36</v>
      </c>
      <c r="G93" s="10">
        <v>198.5</v>
      </c>
      <c r="H93" s="10">
        <v>198.5</v>
      </c>
      <c r="I93" s="14"/>
      <c r="J93" s="10"/>
      <c r="K93" s="14"/>
      <c r="L93" s="10"/>
      <c r="M93" s="14" t="s">
        <v>337</v>
      </c>
    </row>
    <row r="94" ht="54" spans="1:13">
      <c r="A94" s="14">
        <v>15</v>
      </c>
      <c r="B94" s="14" t="s">
        <v>338</v>
      </c>
      <c r="C94" s="14" t="s">
        <v>284</v>
      </c>
      <c r="D94" s="16" t="s">
        <v>339</v>
      </c>
      <c r="E94" s="14" t="s">
        <v>340</v>
      </c>
      <c r="F94" s="14" t="s">
        <v>341</v>
      </c>
      <c r="G94" s="55">
        <v>56.68</v>
      </c>
      <c r="H94" s="55">
        <v>56.68</v>
      </c>
      <c r="I94" s="14"/>
      <c r="J94" s="55"/>
      <c r="K94" s="14"/>
      <c r="L94" s="16"/>
      <c r="M94" s="14" t="s">
        <v>342</v>
      </c>
    </row>
    <row r="95" ht="54" spans="1:13">
      <c r="A95" s="14">
        <v>16</v>
      </c>
      <c r="B95" s="14" t="s">
        <v>343</v>
      </c>
      <c r="C95" s="14" t="s">
        <v>284</v>
      </c>
      <c r="D95" s="14" t="s">
        <v>344</v>
      </c>
      <c r="E95" s="14" t="s">
        <v>262</v>
      </c>
      <c r="F95" s="14" t="s">
        <v>345</v>
      </c>
      <c r="G95" s="55">
        <v>59</v>
      </c>
      <c r="H95" s="55">
        <v>59</v>
      </c>
      <c r="I95" s="14"/>
      <c r="J95" s="55"/>
      <c r="K95" s="14"/>
      <c r="L95" s="16"/>
      <c r="M95" s="14" t="s">
        <v>346</v>
      </c>
    </row>
    <row r="96" ht="27" spans="1:13">
      <c r="A96" s="14">
        <v>17</v>
      </c>
      <c r="B96" s="14" t="s">
        <v>347</v>
      </c>
      <c r="C96" s="14" t="s">
        <v>284</v>
      </c>
      <c r="D96" s="14" t="s">
        <v>348</v>
      </c>
      <c r="E96" s="14" t="s">
        <v>262</v>
      </c>
      <c r="F96" s="14" t="s">
        <v>63</v>
      </c>
      <c r="G96" s="55">
        <v>59</v>
      </c>
      <c r="H96" s="55">
        <v>59</v>
      </c>
      <c r="I96" s="14"/>
      <c r="J96" s="55"/>
      <c r="K96" s="14"/>
      <c r="L96" s="16"/>
      <c r="M96" s="14" t="s">
        <v>342</v>
      </c>
    </row>
    <row r="97" ht="27" spans="1:13">
      <c r="A97" s="14">
        <v>18</v>
      </c>
      <c r="B97" s="14" t="s">
        <v>349</v>
      </c>
      <c r="C97" s="14" t="s">
        <v>284</v>
      </c>
      <c r="D97" s="14" t="s">
        <v>350</v>
      </c>
      <c r="E97" s="14" t="s">
        <v>351</v>
      </c>
      <c r="F97" s="14" t="s">
        <v>352</v>
      </c>
      <c r="G97" s="55">
        <v>58</v>
      </c>
      <c r="H97" s="55">
        <v>58</v>
      </c>
      <c r="I97" s="14"/>
      <c r="J97" s="55"/>
      <c r="K97" s="14"/>
      <c r="L97" s="16"/>
      <c r="M97" s="14" t="s">
        <v>353</v>
      </c>
    </row>
    <row r="98" ht="27" spans="1:13">
      <c r="A98" s="14">
        <v>19</v>
      </c>
      <c r="B98" s="14" t="s">
        <v>354</v>
      </c>
      <c r="C98" s="14" t="s">
        <v>284</v>
      </c>
      <c r="D98" s="14" t="s">
        <v>355</v>
      </c>
      <c r="E98" s="14" t="s">
        <v>340</v>
      </c>
      <c r="F98" s="14" t="s">
        <v>73</v>
      </c>
      <c r="G98" s="55">
        <v>58</v>
      </c>
      <c r="H98" s="55">
        <v>58</v>
      </c>
      <c r="I98" s="14"/>
      <c r="J98" s="55"/>
      <c r="K98" s="14"/>
      <c r="L98" s="16"/>
      <c r="M98" s="14" t="s">
        <v>356</v>
      </c>
    </row>
    <row r="99" ht="27" spans="1:13">
      <c r="A99" s="14">
        <v>20</v>
      </c>
      <c r="B99" s="14" t="s">
        <v>357</v>
      </c>
      <c r="C99" s="14" t="s">
        <v>284</v>
      </c>
      <c r="D99" s="14" t="s">
        <v>358</v>
      </c>
      <c r="E99" s="14" t="s">
        <v>359</v>
      </c>
      <c r="F99" s="14" t="s">
        <v>360</v>
      </c>
      <c r="G99" s="55">
        <v>48</v>
      </c>
      <c r="H99" s="55">
        <v>48</v>
      </c>
      <c r="I99" s="14"/>
      <c r="J99" s="55"/>
      <c r="K99" s="14"/>
      <c r="L99" s="16"/>
      <c r="M99" s="14" t="s">
        <v>353</v>
      </c>
    </row>
    <row r="100" ht="27" spans="1:13">
      <c r="A100" s="14">
        <v>21</v>
      </c>
      <c r="B100" s="14" t="s">
        <v>361</v>
      </c>
      <c r="C100" s="14" t="s">
        <v>284</v>
      </c>
      <c r="D100" s="14" t="s">
        <v>362</v>
      </c>
      <c r="E100" s="14" t="s">
        <v>340</v>
      </c>
      <c r="F100" s="14" t="s">
        <v>363</v>
      </c>
      <c r="G100" s="55">
        <v>59</v>
      </c>
      <c r="H100" s="55">
        <v>59</v>
      </c>
      <c r="I100" s="14"/>
      <c r="J100" s="55"/>
      <c r="K100" s="14"/>
      <c r="L100" s="16"/>
      <c r="M100" s="14" t="s">
        <v>364</v>
      </c>
    </row>
    <row r="101" ht="40.5" spans="1:13">
      <c r="A101" s="14">
        <v>22</v>
      </c>
      <c r="B101" s="14" t="s">
        <v>365</v>
      </c>
      <c r="C101" s="14" t="s">
        <v>284</v>
      </c>
      <c r="D101" s="14" t="s">
        <v>366</v>
      </c>
      <c r="E101" s="14" t="s">
        <v>351</v>
      </c>
      <c r="F101" s="14" t="s">
        <v>367</v>
      </c>
      <c r="G101" s="55">
        <v>50</v>
      </c>
      <c r="H101" s="55">
        <v>50</v>
      </c>
      <c r="I101" s="14"/>
      <c r="J101" s="55"/>
      <c r="K101" s="14"/>
      <c r="L101" s="14"/>
      <c r="M101" s="14" t="s">
        <v>368</v>
      </c>
    </row>
    <row r="102" ht="27" spans="1:13">
      <c r="A102" s="14">
        <v>23</v>
      </c>
      <c r="B102" s="14" t="s">
        <v>369</v>
      </c>
      <c r="C102" s="14" t="s">
        <v>284</v>
      </c>
      <c r="D102" s="14" t="s">
        <v>370</v>
      </c>
      <c r="E102" s="14" t="s">
        <v>336</v>
      </c>
      <c r="F102" s="14" t="s">
        <v>371</v>
      </c>
      <c r="G102" s="14">
        <v>58.8</v>
      </c>
      <c r="H102" s="14">
        <v>58.8</v>
      </c>
      <c r="I102" s="14"/>
      <c r="J102" s="14"/>
      <c r="K102" s="14"/>
      <c r="L102" s="14"/>
      <c r="M102" s="14" t="s">
        <v>372</v>
      </c>
    </row>
    <row r="103" ht="27" spans="1:13">
      <c r="A103" s="14">
        <v>24</v>
      </c>
      <c r="B103" s="14" t="s">
        <v>373</v>
      </c>
      <c r="C103" s="14" t="s">
        <v>284</v>
      </c>
      <c r="D103" s="14" t="s">
        <v>374</v>
      </c>
      <c r="E103" s="14" t="s">
        <v>324</v>
      </c>
      <c r="F103" s="14" t="s">
        <v>375</v>
      </c>
      <c r="G103" s="55">
        <v>45</v>
      </c>
      <c r="H103" s="55">
        <v>45</v>
      </c>
      <c r="I103" s="14"/>
      <c r="J103" s="55"/>
      <c r="K103" s="14"/>
      <c r="L103" s="14"/>
      <c r="M103" s="14" t="s">
        <v>376</v>
      </c>
    </row>
    <row r="104" ht="27" spans="1:13">
      <c r="A104" s="14">
        <v>25</v>
      </c>
      <c r="B104" s="14" t="s">
        <v>377</v>
      </c>
      <c r="C104" s="14" t="s">
        <v>284</v>
      </c>
      <c r="D104" s="14" t="s">
        <v>378</v>
      </c>
      <c r="E104" s="14" t="s">
        <v>262</v>
      </c>
      <c r="F104" s="14" t="s">
        <v>379</v>
      </c>
      <c r="G104" s="55">
        <v>59</v>
      </c>
      <c r="H104" s="55">
        <v>59</v>
      </c>
      <c r="I104" s="14"/>
      <c r="J104" s="55"/>
      <c r="K104" s="14"/>
      <c r="L104" s="14"/>
      <c r="M104" s="14" t="s">
        <v>380</v>
      </c>
    </row>
    <row r="105" ht="67.5" spans="1:13">
      <c r="A105" s="14">
        <v>26</v>
      </c>
      <c r="B105" s="56" t="s">
        <v>381</v>
      </c>
      <c r="C105" s="14" t="s">
        <v>284</v>
      </c>
      <c r="D105" s="63" t="s">
        <v>382</v>
      </c>
      <c r="E105" s="14" t="s">
        <v>383</v>
      </c>
      <c r="F105" s="56" t="s">
        <v>384</v>
      </c>
      <c r="G105" s="56">
        <v>59</v>
      </c>
      <c r="H105" s="56">
        <v>59</v>
      </c>
      <c r="I105" s="14"/>
      <c r="J105" s="56"/>
      <c r="K105" s="14"/>
      <c r="L105" s="56"/>
      <c r="M105" s="56" t="s">
        <v>385</v>
      </c>
    </row>
    <row r="106" ht="270" spans="1:13">
      <c r="A106" s="14">
        <v>27</v>
      </c>
      <c r="B106" s="56" t="s">
        <v>386</v>
      </c>
      <c r="C106" s="14" t="s">
        <v>284</v>
      </c>
      <c r="D106" s="56" t="s">
        <v>387</v>
      </c>
      <c r="E106" s="14" t="s">
        <v>383</v>
      </c>
      <c r="F106" s="56" t="s">
        <v>388</v>
      </c>
      <c r="G106" s="63">
        <v>55</v>
      </c>
      <c r="H106" s="63">
        <v>55</v>
      </c>
      <c r="I106" s="14"/>
      <c r="J106" s="63"/>
      <c r="K106" s="14"/>
      <c r="L106" s="63"/>
      <c r="M106" s="56" t="s">
        <v>385</v>
      </c>
    </row>
    <row r="107" ht="148.5" spans="1:13">
      <c r="A107" s="14">
        <v>28</v>
      </c>
      <c r="B107" s="56" t="s">
        <v>389</v>
      </c>
      <c r="C107" s="14" t="s">
        <v>284</v>
      </c>
      <c r="D107" s="56" t="s">
        <v>390</v>
      </c>
      <c r="E107" s="14" t="s">
        <v>383</v>
      </c>
      <c r="F107" s="56" t="s">
        <v>388</v>
      </c>
      <c r="G107" s="63">
        <v>54</v>
      </c>
      <c r="H107" s="63">
        <v>54</v>
      </c>
      <c r="I107" s="14"/>
      <c r="J107" s="63"/>
      <c r="K107" s="14"/>
      <c r="L107" s="63"/>
      <c r="M107" s="56" t="s">
        <v>385</v>
      </c>
    </row>
    <row r="108" ht="27" spans="1:13">
      <c r="A108" s="14">
        <v>29</v>
      </c>
      <c r="B108" s="56" t="s">
        <v>391</v>
      </c>
      <c r="C108" s="14" t="s">
        <v>284</v>
      </c>
      <c r="D108" s="56" t="s">
        <v>392</v>
      </c>
      <c r="E108" s="14" t="s">
        <v>383</v>
      </c>
      <c r="F108" s="56" t="s">
        <v>393</v>
      </c>
      <c r="G108" s="56">
        <v>58</v>
      </c>
      <c r="H108" s="56">
        <v>58</v>
      </c>
      <c r="I108" s="14"/>
      <c r="J108" s="56"/>
      <c r="K108" s="14"/>
      <c r="L108" s="56"/>
      <c r="M108" s="56" t="s">
        <v>385</v>
      </c>
    </row>
    <row r="109" ht="27" spans="1:13">
      <c r="A109" s="14">
        <v>30</v>
      </c>
      <c r="B109" s="14" t="s">
        <v>394</v>
      </c>
      <c r="C109" s="14" t="s">
        <v>284</v>
      </c>
      <c r="D109" s="14" t="s">
        <v>395</v>
      </c>
      <c r="E109" s="14" t="s">
        <v>396</v>
      </c>
      <c r="F109" s="14" t="s">
        <v>397</v>
      </c>
      <c r="G109" s="14">
        <v>27.5</v>
      </c>
      <c r="H109" s="14">
        <v>27.5</v>
      </c>
      <c r="I109" s="14"/>
      <c r="J109" s="14"/>
      <c r="K109" s="14"/>
      <c r="L109" s="16"/>
      <c r="M109" s="14" t="s">
        <v>398</v>
      </c>
    </row>
    <row r="110" ht="27" spans="1:13">
      <c r="A110" s="14">
        <v>31</v>
      </c>
      <c r="B110" s="14" t="s">
        <v>399</v>
      </c>
      <c r="C110" s="14" t="s">
        <v>284</v>
      </c>
      <c r="D110" s="14" t="s">
        <v>400</v>
      </c>
      <c r="E110" s="14" t="s">
        <v>401</v>
      </c>
      <c r="F110" s="14" t="s">
        <v>402</v>
      </c>
      <c r="G110" s="14">
        <v>15.28</v>
      </c>
      <c r="H110" s="14">
        <v>15.28</v>
      </c>
      <c r="I110" s="14"/>
      <c r="J110" s="14"/>
      <c r="K110" s="14"/>
      <c r="L110" s="16"/>
      <c r="M110" s="14" t="s">
        <v>403</v>
      </c>
    </row>
    <row r="111" ht="27" spans="1:13">
      <c r="A111" s="14">
        <v>32</v>
      </c>
      <c r="B111" s="14" t="s">
        <v>404</v>
      </c>
      <c r="C111" s="14" t="s">
        <v>284</v>
      </c>
      <c r="D111" s="14" t="s">
        <v>405</v>
      </c>
      <c r="E111" s="14" t="s">
        <v>336</v>
      </c>
      <c r="F111" s="14" t="s">
        <v>406</v>
      </c>
      <c r="G111" s="14">
        <v>38.2</v>
      </c>
      <c r="H111" s="14">
        <v>38.2</v>
      </c>
      <c r="I111" s="14"/>
      <c r="J111" s="14"/>
      <c r="K111" s="14"/>
      <c r="L111" s="16"/>
      <c r="M111" s="14" t="s">
        <v>407</v>
      </c>
    </row>
    <row r="112" ht="27" spans="1:13">
      <c r="A112" s="14">
        <v>33</v>
      </c>
      <c r="B112" s="14" t="s">
        <v>408</v>
      </c>
      <c r="C112" s="14" t="s">
        <v>284</v>
      </c>
      <c r="D112" s="14" t="s">
        <v>409</v>
      </c>
      <c r="E112" s="14" t="s">
        <v>396</v>
      </c>
      <c r="F112" s="14" t="s">
        <v>410</v>
      </c>
      <c r="G112" s="14">
        <v>103.46</v>
      </c>
      <c r="H112" s="14">
        <v>103.46</v>
      </c>
      <c r="I112" s="14"/>
      <c r="J112" s="14"/>
      <c r="K112" s="14"/>
      <c r="L112" s="16"/>
      <c r="M112" s="14" t="s">
        <v>411</v>
      </c>
    </row>
    <row r="113" ht="54" spans="1:13">
      <c r="A113" s="14">
        <v>34</v>
      </c>
      <c r="B113" s="14" t="s">
        <v>412</v>
      </c>
      <c r="C113" s="14" t="s">
        <v>284</v>
      </c>
      <c r="D113" s="14" t="s">
        <v>413</v>
      </c>
      <c r="E113" s="14" t="s">
        <v>401</v>
      </c>
      <c r="F113" s="14" t="s">
        <v>414</v>
      </c>
      <c r="G113" s="14">
        <v>55</v>
      </c>
      <c r="H113" s="14">
        <v>55</v>
      </c>
      <c r="I113" s="14"/>
      <c r="J113" s="14"/>
      <c r="K113" s="14"/>
      <c r="L113" s="16"/>
      <c r="M113" s="14" t="s">
        <v>415</v>
      </c>
    </row>
    <row r="114" ht="27" spans="1:13">
      <c r="A114" s="14">
        <v>35</v>
      </c>
      <c r="B114" s="14" t="s">
        <v>416</v>
      </c>
      <c r="C114" s="14" t="s">
        <v>284</v>
      </c>
      <c r="D114" s="14" t="s">
        <v>417</v>
      </c>
      <c r="E114" s="14" t="s">
        <v>262</v>
      </c>
      <c r="F114" s="14" t="s">
        <v>418</v>
      </c>
      <c r="G114" s="14">
        <v>58.5</v>
      </c>
      <c r="H114" s="14">
        <v>58.5</v>
      </c>
      <c r="I114" s="14"/>
      <c r="J114" s="14"/>
      <c r="K114" s="14"/>
      <c r="L114" s="16"/>
      <c r="M114" s="14" t="s">
        <v>411</v>
      </c>
    </row>
    <row r="115" ht="27" spans="1:13">
      <c r="A115" s="14">
        <v>36</v>
      </c>
      <c r="B115" s="14" t="s">
        <v>419</v>
      </c>
      <c r="C115" s="14" t="s">
        <v>284</v>
      </c>
      <c r="D115" s="14" t="s">
        <v>420</v>
      </c>
      <c r="E115" s="14" t="s">
        <v>421</v>
      </c>
      <c r="F115" s="14" t="s">
        <v>422</v>
      </c>
      <c r="G115" s="14">
        <v>59.83</v>
      </c>
      <c r="H115" s="14">
        <v>59.83</v>
      </c>
      <c r="I115" s="14"/>
      <c r="J115" s="14"/>
      <c r="K115" s="14"/>
      <c r="L115" s="16"/>
      <c r="M115" s="14" t="s">
        <v>423</v>
      </c>
    </row>
    <row r="116" ht="27" spans="1:13">
      <c r="A116" s="14">
        <v>37</v>
      </c>
      <c r="B116" s="14" t="s">
        <v>424</v>
      </c>
      <c r="C116" s="14" t="s">
        <v>284</v>
      </c>
      <c r="D116" s="14" t="s">
        <v>425</v>
      </c>
      <c r="E116" s="14" t="s">
        <v>262</v>
      </c>
      <c r="F116" s="14" t="s">
        <v>123</v>
      </c>
      <c r="G116" s="14">
        <v>400</v>
      </c>
      <c r="H116" s="14">
        <v>400</v>
      </c>
      <c r="I116" s="14"/>
      <c r="J116" s="14"/>
      <c r="K116" s="14"/>
      <c r="L116" s="14"/>
      <c r="M116" s="14" t="s">
        <v>426</v>
      </c>
    </row>
    <row r="117" ht="94.5" spans="1:13">
      <c r="A117" s="14">
        <v>38</v>
      </c>
      <c r="B117" s="14" t="s">
        <v>427</v>
      </c>
      <c r="C117" s="14" t="s">
        <v>284</v>
      </c>
      <c r="D117" s="14" t="s">
        <v>428</v>
      </c>
      <c r="E117" s="14" t="s">
        <v>262</v>
      </c>
      <c r="F117" s="14" t="s">
        <v>429</v>
      </c>
      <c r="G117" s="14">
        <v>30</v>
      </c>
      <c r="H117" s="14">
        <v>30</v>
      </c>
      <c r="I117" s="14"/>
      <c r="J117" s="14"/>
      <c r="K117" s="14"/>
      <c r="L117" s="14"/>
      <c r="M117" s="14" t="s">
        <v>430</v>
      </c>
    </row>
    <row r="118" ht="40.5" spans="1:13">
      <c r="A118" s="14">
        <v>39</v>
      </c>
      <c r="B118" s="14" t="s">
        <v>431</v>
      </c>
      <c r="C118" s="14" t="s">
        <v>284</v>
      </c>
      <c r="D118" s="14" t="s">
        <v>432</v>
      </c>
      <c r="E118" s="14" t="s">
        <v>262</v>
      </c>
      <c r="F118" s="14" t="s">
        <v>123</v>
      </c>
      <c r="G118" s="14">
        <v>25</v>
      </c>
      <c r="H118" s="14">
        <v>25</v>
      </c>
      <c r="I118" s="14"/>
      <c r="J118" s="14"/>
      <c r="K118" s="14"/>
      <c r="L118" s="14"/>
      <c r="M118" s="14" t="s">
        <v>433</v>
      </c>
    </row>
    <row r="119" ht="27" spans="1:13">
      <c r="A119" s="14">
        <v>40</v>
      </c>
      <c r="B119" s="14" t="s">
        <v>434</v>
      </c>
      <c r="C119" s="14" t="s">
        <v>284</v>
      </c>
      <c r="D119" s="14" t="s">
        <v>435</v>
      </c>
      <c r="E119" s="14" t="s">
        <v>262</v>
      </c>
      <c r="F119" s="14" t="s">
        <v>436</v>
      </c>
      <c r="G119" s="14">
        <v>45</v>
      </c>
      <c r="H119" s="14">
        <v>45</v>
      </c>
      <c r="I119" s="14"/>
      <c r="J119" s="14"/>
      <c r="K119" s="14"/>
      <c r="L119" s="14"/>
      <c r="M119" s="14" t="s">
        <v>433</v>
      </c>
    </row>
    <row r="120" ht="27" spans="1:13">
      <c r="A120" s="14">
        <v>41</v>
      </c>
      <c r="B120" s="14" t="s">
        <v>437</v>
      </c>
      <c r="C120" s="14" t="s">
        <v>284</v>
      </c>
      <c r="D120" s="14" t="s">
        <v>438</v>
      </c>
      <c r="E120" s="14" t="s">
        <v>262</v>
      </c>
      <c r="F120" s="14" t="s">
        <v>439</v>
      </c>
      <c r="G120" s="14">
        <v>30</v>
      </c>
      <c r="H120" s="14">
        <v>30</v>
      </c>
      <c r="I120" s="14"/>
      <c r="J120" s="14"/>
      <c r="K120" s="14"/>
      <c r="L120" s="14"/>
      <c r="M120" s="14" t="s">
        <v>433</v>
      </c>
    </row>
    <row r="121" ht="27" spans="1:13">
      <c r="A121" s="14">
        <v>42</v>
      </c>
      <c r="B121" s="14" t="s">
        <v>440</v>
      </c>
      <c r="C121" s="14" t="s">
        <v>284</v>
      </c>
      <c r="D121" s="14" t="s">
        <v>441</v>
      </c>
      <c r="E121" s="14" t="s">
        <v>262</v>
      </c>
      <c r="F121" s="14" t="s">
        <v>439</v>
      </c>
      <c r="G121" s="14">
        <v>30.6</v>
      </c>
      <c r="H121" s="14">
        <v>30.6</v>
      </c>
      <c r="I121" s="14"/>
      <c r="J121" s="14"/>
      <c r="K121" s="14"/>
      <c r="L121" s="14"/>
      <c r="M121" s="14" t="s">
        <v>442</v>
      </c>
    </row>
    <row r="122" ht="27" spans="1:13">
      <c r="A122" s="14">
        <v>43</v>
      </c>
      <c r="B122" s="14" t="s">
        <v>443</v>
      </c>
      <c r="C122" s="14" t="s">
        <v>284</v>
      </c>
      <c r="D122" s="14" t="s">
        <v>444</v>
      </c>
      <c r="E122" s="14" t="s">
        <v>262</v>
      </c>
      <c r="F122" s="14" t="s">
        <v>445</v>
      </c>
      <c r="G122" s="14">
        <v>15</v>
      </c>
      <c r="H122" s="14">
        <v>15</v>
      </c>
      <c r="I122" s="14"/>
      <c r="J122" s="14"/>
      <c r="K122" s="14"/>
      <c r="L122" s="14"/>
      <c r="M122" s="14" t="s">
        <v>433</v>
      </c>
    </row>
    <row r="123" ht="27" spans="1:13">
      <c r="A123" s="14">
        <v>44</v>
      </c>
      <c r="B123" s="14" t="s">
        <v>446</v>
      </c>
      <c r="C123" s="14" t="s">
        <v>284</v>
      </c>
      <c r="D123" s="14" t="s">
        <v>447</v>
      </c>
      <c r="E123" s="14" t="s">
        <v>262</v>
      </c>
      <c r="F123" s="14" t="s">
        <v>119</v>
      </c>
      <c r="G123" s="14">
        <v>50</v>
      </c>
      <c r="H123" s="14">
        <v>50</v>
      </c>
      <c r="I123" s="14"/>
      <c r="J123" s="14"/>
      <c r="K123" s="14"/>
      <c r="L123" s="14"/>
      <c r="M123" s="14" t="s">
        <v>433</v>
      </c>
    </row>
    <row r="124" ht="94.5" spans="1:13">
      <c r="A124" s="14">
        <v>45</v>
      </c>
      <c r="B124" s="14" t="s">
        <v>448</v>
      </c>
      <c r="C124" s="14" t="s">
        <v>284</v>
      </c>
      <c r="D124" s="14" t="s">
        <v>449</v>
      </c>
      <c r="E124" s="14" t="s">
        <v>262</v>
      </c>
      <c r="F124" s="14" t="s">
        <v>450</v>
      </c>
      <c r="G124" s="14">
        <v>38.5</v>
      </c>
      <c r="H124" s="14">
        <v>38.5</v>
      </c>
      <c r="I124" s="14"/>
      <c r="J124" s="14"/>
      <c r="K124" s="14"/>
      <c r="L124" s="14"/>
      <c r="M124" s="14" t="s">
        <v>451</v>
      </c>
    </row>
    <row r="125" ht="27" spans="1:13">
      <c r="A125" s="14">
        <v>46</v>
      </c>
      <c r="B125" s="14" t="s">
        <v>452</v>
      </c>
      <c r="C125" s="14" t="s">
        <v>284</v>
      </c>
      <c r="D125" s="14" t="s">
        <v>453</v>
      </c>
      <c r="E125" s="14" t="s">
        <v>336</v>
      </c>
      <c r="F125" s="14" t="s">
        <v>454</v>
      </c>
      <c r="G125" s="55">
        <v>26.16</v>
      </c>
      <c r="H125" s="55">
        <v>26.16</v>
      </c>
      <c r="I125" s="14"/>
      <c r="J125" s="55"/>
      <c r="K125" s="14"/>
      <c r="L125" s="55"/>
      <c r="M125" s="14" t="s">
        <v>455</v>
      </c>
    </row>
    <row r="126" ht="27" spans="1:13">
      <c r="A126" s="14">
        <v>47</v>
      </c>
      <c r="B126" s="14" t="s">
        <v>456</v>
      </c>
      <c r="C126" s="14" t="s">
        <v>284</v>
      </c>
      <c r="D126" s="14" t="s">
        <v>457</v>
      </c>
      <c r="E126" s="14" t="s">
        <v>336</v>
      </c>
      <c r="F126" s="14" t="s">
        <v>458</v>
      </c>
      <c r="G126" s="55">
        <v>41.47</v>
      </c>
      <c r="H126" s="55">
        <v>41.47</v>
      </c>
      <c r="I126" s="14"/>
      <c r="J126" s="55"/>
      <c r="K126" s="14"/>
      <c r="L126" s="55"/>
      <c r="M126" s="14" t="s">
        <v>455</v>
      </c>
    </row>
    <row r="127" ht="27" spans="1:13">
      <c r="A127" s="14">
        <v>48</v>
      </c>
      <c r="B127" s="14" t="s">
        <v>459</v>
      </c>
      <c r="C127" s="14" t="s">
        <v>284</v>
      </c>
      <c r="D127" s="14" t="s">
        <v>460</v>
      </c>
      <c r="E127" s="14" t="s">
        <v>351</v>
      </c>
      <c r="F127" s="14" t="s">
        <v>461</v>
      </c>
      <c r="G127" s="57">
        <v>59.9</v>
      </c>
      <c r="H127" s="57">
        <v>59.9</v>
      </c>
      <c r="I127" s="14"/>
      <c r="J127" s="57"/>
      <c r="K127" s="14"/>
      <c r="L127" s="57"/>
      <c r="M127" s="14" t="s">
        <v>462</v>
      </c>
    </row>
    <row r="128" ht="27" spans="1:13">
      <c r="A128" s="14">
        <v>49</v>
      </c>
      <c r="B128" s="14" t="s">
        <v>463</v>
      </c>
      <c r="C128" s="14" t="s">
        <v>284</v>
      </c>
      <c r="D128" s="14" t="s">
        <v>464</v>
      </c>
      <c r="E128" s="14" t="s">
        <v>351</v>
      </c>
      <c r="F128" s="14" t="s">
        <v>182</v>
      </c>
      <c r="G128" s="57">
        <v>54</v>
      </c>
      <c r="H128" s="57">
        <v>54</v>
      </c>
      <c r="I128" s="14"/>
      <c r="J128" s="57"/>
      <c r="K128" s="14"/>
      <c r="L128" s="57"/>
      <c r="M128" s="14" t="s">
        <v>465</v>
      </c>
    </row>
    <row r="129" ht="40.5" spans="1:13">
      <c r="A129" s="14">
        <v>50</v>
      </c>
      <c r="B129" s="14" t="s">
        <v>466</v>
      </c>
      <c r="C129" s="14" t="s">
        <v>284</v>
      </c>
      <c r="D129" s="14" t="s">
        <v>467</v>
      </c>
      <c r="E129" s="14" t="s">
        <v>351</v>
      </c>
      <c r="F129" s="14" t="s">
        <v>468</v>
      </c>
      <c r="G129" s="57">
        <v>54.51</v>
      </c>
      <c r="H129" s="57">
        <v>54.51</v>
      </c>
      <c r="I129" s="14"/>
      <c r="J129" s="57"/>
      <c r="K129" s="14"/>
      <c r="L129" s="57"/>
      <c r="M129" s="14" t="s">
        <v>469</v>
      </c>
    </row>
    <row r="130" ht="27" spans="1:13">
      <c r="A130" s="14">
        <v>51</v>
      </c>
      <c r="B130" s="14" t="s">
        <v>470</v>
      </c>
      <c r="C130" s="14" t="s">
        <v>284</v>
      </c>
      <c r="D130" s="14" t="s">
        <v>471</v>
      </c>
      <c r="E130" s="14" t="s">
        <v>351</v>
      </c>
      <c r="F130" s="14" t="s">
        <v>175</v>
      </c>
      <c r="G130" s="57">
        <v>23.392</v>
      </c>
      <c r="H130" s="57"/>
      <c r="I130" s="57">
        <v>23.392</v>
      </c>
      <c r="J130" s="57"/>
      <c r="K130" s="14"/>
      <c r="L130" s="57"/>
      <c r="M130" s="14" t="s">
        <v>472</v>
      </c>
    </row>
    <row r="131" ht="27" spans="1:13">
      <c r="A131" s="14">
        <v>52</v>
      </c>
      <c r="B131" s="14" t="s">
        <v>473</v>
      </c>
      <c r="C131" s="14" t="s">
        <v>284</v>
      </c>
      <c r="D131" s="14" t="s">
        <v>474</v>
      </c>
      <c r="E131" s="14" t="s">
        <v>351</v>
      </c>
      <c r="F131" s="14" t="s">
        <v>475</v>
      </c>
      <c r="G131" s="57">
        <v>37.5</v>
      </c>
      <c r="H131" s="57"/>
      <c r="I131" s="57">
        <v>37.5</v>
      </c>
      <c r="J131" s="57"/>
      <c r="K131" s="14"/>
      <c r="L131" s="57"/>
      <c r="M131" s="14" t="s">
        <v>476</v>
      </c>
    </row>
    <row r="132" ht="27" spans="1:13">
      <c r="A132" s="14">
        <v>53</v>
      </c>
      <c r="B132" s="14" t="s">
        <v>477</v>
      </c>
      <c r="C132" s="14" t="s">
        <v>284</v>
      </c>
      <c r="D132" s="14" t="s">
        <v>478</v>
      </c>
      <c r="E132" s="14" t="s">
        <v>351</v>
      </c>
      <c r="F132" s="14" t="s">
        <v>178</v>
      </c>
      <c r="G132" s="57">
        <v>48.6</v>
      </c>
      <c r="H132" s="57"/>
      <c r="I132" s="57">
        <v>48.6</v>
      </c>
      <c r="J132" s="57"/>
      <c r="K132" s="14"/>
      <c r="L132" s="57"/>
      <c r="M132" s="14" t="s">
        <v>479</v>
      </c>
    </row>
    <row r="133" ht="27" spans="1:13">
      <c r="A133" s="14">
        <v>54</v>
      </c>
      <c r="B133" s="14" t="s">
        <v>480</v>
      </c>
      <c r="C133" s="14" t="s">
        <v>284</v>
      </c>
      <c r="D133" s="14" t="s">
        <v>481</v>
      </c>
      <c r="E133" s="14" t="s">
        <v>351</v>
      </c>
      <c r="F133" s="14" t="s">
        <v>482</v>
      </c>
      <c r="G133" s="57">
        <v>58.8</v>
      </c>
      <c r="H133" s="57"/>
      <c r="I133" s="57">
        <v>58.8</v>
      </c>
      <c r="J133" s="57"/>
      <c r="K133" s="14"/>
      <c r="L133" s="57"/>
      <c r="M133" s="14" t="s">
        <v>483</v>
      </c>
    </row>
    <row r="134" ht="40.5" spans="1:13">
      <c r="A134" s="14">
        <v>55</v>
      </c>
      <c r="B134" s="14" t="s">
        <v>484</v>
      </c>
      <c r="C134" s="14" t="s">
        <v>284</v>
      </c>
      <c r="D134" s="14" t="s">
        <v>485</v>
      </c>
      <c r="E134" s="14" t="s">
        <v>351</v>
      </c>
      <c r="F134" s="14" t="s">
        <v>486</v>
      </c>
      <c r="G134" s="57">
        <v>41</v>
      </c>
      <c r="H134" s="57"/>
      <c r="I134" s="57">
        <v>41</v>
      </c>
      <c r="J134" s="57"/>
      <c r="K134" s="14"/>
      <c r="L134" s="57"/>
      <c r="M134" s="14" t="s">
        <v>487</v>
      </c>
    </row>
    <row r="135" ht="54" spans="1:13">
      <c r="A135" s="14">
        <v>56</v>
      </c>
      <c r="B135" s="14" t="s">
        <v>488</v>
      </c>
      <c r="C135" s="14" t="s">
        <v>284</v>
      </c>
      <c r="D135" s="14" t="s">
        <v>489</v>
      </c>
      <c r="E135" s="14" t="s">
        <v>257</v>
      </c>
      <c r="F135" s="14" t="s">
        <v>490</v>
      </c>
      <c r="G135" s="14">
        <v>58</v>
      </c>
      <c r="H135" s="57"/>
      <c r="I135" s="14">
        <v>58</v>
      </c>
      <c r="J135" s="14"/>
      <c r="K135" s="14"/>
      <c r="L135" s="14"/>
      <c r="M135" s="14" t="s">
        <v>491</v>
      </c>
    </row>
    <row r="136" ht="40.5" spans="1:13">
      <c r="A136" s="14">
        <v>57</v>
      </c>
      <c r="B136" s="14" t="s">
        <v>492</v>
      </c>
      <c r="C136" s="14" t="s">
        <v>284</v>
      </c>
      <c r="D136" s="14" t="s">
        <v>493</v>
      </c>
      <c r="E136" s="14" t="s">
        <v>257</v>
      </c>
      <c r="F136" s="14" t="s">
        <v>494</v>
      </c>
      <c r="G136" s="14">
        <v>45</v>
      </c>
      <c r="H136" s="57"/>
      <c r="I136" s="14">
        <v>45</v>
      </c>
      <c r="J136" s="14"/>
      <c r="K136" s="14"/>
      <c r="L136" s="14"/>
      <c r="M136" s="14" t="s">
        <v>495</v>
      </c>
    </row>
    <row r="137" ht="81" spans="1:13">
      <c r="A137" s="14">
        <v>58</v>
      </c>
      <c r="B137" s="14" t="s">
        <v>496</v>
      </c>
      <c r="C137" s="14" t="s">
        <v>284</v>
      </c>
      <c r="D137" s="14" t="s">
        <v>497</v>
      </c>
      <c r="E137" s="14" t="s">
        <v>257</v>
      </c>
      <c r="F137" s="14" t="s">
        <v>498</v>
      </c>
      <c r="G137" s="55">
        <v>72.54</v>
      </c>
      <c r="H137" s="57"/>
      <c r="I137" s="55">
        <v>72.54</v>
      </c>
      <c r="J137" s="55"/>
      <c r="K137" s="14"/>
      <c r="L137" s="14"/>
      <c r="M137" s="14" t="s">
        <v>499</v>
      </c>
    </row>
    <row r="138" ht="67.5" spans="1:13">
      <c r="A138" s="14">
        <v>59</v>
      </c>
      <c r="B138" s="14" t="s">
        <v>500</v>
      </c>
      <c r="C138" s="14" t="s">
        <v>284</v>
      </c>
      <c r="D138" s="14" t="s">
        <v>501</v>
      </c>
      <c r="E138" s="14" t="s">
        <v>257</v>
      </c>
      <c r="F138" s="14" t="s">
        <v>219</v>
      </c>
      <c r="G138" s="14">
        <v>275</v>
      </c>
      <c r="H138" s="57"/>
      <c r="I138" s="14"/>
      <c r="J138" s="14"/>
      <c r="K138" s="14">
        <v>275</v>
      </c>
      <c r="L138" s="14"/>
      <c r="M138" s="14" t="s">
        <v>502</v>
      </c>
    </row>
    <row r="139" ht="94.5" spans="1:13">
      <c r="A139" s="14">
        <v>60</v>
      </c>
      <c r="B139" s="14" t="s">
        <v>503</v>
      </c>
      <c r="C139" s="14" t="s">
        <v>284</v>
      </c>
      <c r="D139" s="14" t="s">
        <v>504</v>
      </c>
      <c r="E139" s="14" t="s">
        <v>257</v>
      </c>
      <c r="F139" s="14" t="s">
        <v>505</v>
      </c>
      <c r="G139" s="14">
        <v>43</v>
      </c>
      <c r="H139" s="57"/>
      <c r="I139" s="14">
        <v>43</v>
      </c>
      <c r="J139" s="14"/>
      <c r="K139" s="14"/>
      <c r="L139" s="14"/>
      <c r="M139" s="14" t="s">
        <v>502</v>
      </c>
    </row>
    <row r="140" ht="27" spans="1:13">
      <c r="A140" s="14">
        <v>61</v>
      </c>
      <c r="B140" s="14" t="s">
        <v>506</v>
      </c>
      <c r="C140" s="14" t="s">
        <v>284</v>
      </c>
      <c r="D140" s="14" t="s">
        <v>507</v>
      </c>
      <c r="E140" s="14" t="s">
        <v>257</v>
      </c>
      <c r="F140" s="14" t="s">
        <v>207</v>
      </c>
      <c r="G140" s="14">
        <v>55.2</v>
      </c>
      <c r="H140" s="57"/>
      <c r="I140" s="14">
        <v>55.2</v>
      </c>
      <c r="J140" s="14"/>
      <c r="K140" s="14"/>
      <c r="L140" s="14"/>
      <c r="M140" s="14" t="s">
        <v>508</v>
      </c>
    </row>
    <row r="141" ht="27" spans="1:13">
      <c r="A141" s="14">
        <v>62</v>
      </c>
      <c r="B141" s="14" t="s">
        <v>509</v>
      </c>
      <c r="C141" s="14" t="s">
        <v>284</v>
      </c>
      <c r="D141" s="14" t="s">
        <v>510</v>
      </c>
      <c r="E141" s="14" t="s">
        <v>511</v>
      </c>
      <c r="F141" s="14" t="s">
        <v>512</v>
      </c>
      <c r="G141" s="14">
        <v>41</v>
      </c>
      <c r="H141" s="57"/>
      <c r="I141" s="14">
        <v>41</v>
      </c>
      <c r="J141" s="14"/>
      <c r="K141" s="14"/>
      <c r="L141" s="14"/>
      <c r="M141" s="16" t="s">
        <v>513</v>
      </c>
    </row>
    <row r="142" ht="40.5" spans="1:13">
      <c r="A142" s="14">
        <v>63</v>
      </c>
      <c r="B142" s="14" t="s">
        <v>514</v>
      </c>
      <c r="C142" s="14" t="s">
        <v>284</v>
      </c>
      <c r="D142" s="16" t="s">
        <v>515</v>
      </c>
      <c r="E142" s="14" t="s">
        <v>336</v>
      </c>
      <c r="F142" s="14" t="s">
        <v>512</v>
      </c>
      <c r="G142" s="14">
        <v>59.8</v>
      </c>
      <c r="H142" s="57"/>
      <c r="I142" s="14">
        <v>59.8</v>
      </c>
      <c r="J142" s="14"/>
      <c r="K142" s="14"/>
      <c r="L142" s="14"/>
      <c r="M142" s="16" t="s">
        <v>513</v>
      </c>
    </row>
    <row r="143" ht="40.5" spans="1:13">
      <c r="A143" s="14">
        <v>64</v>
      </c>
      <c r="B143" s="18" t="s">
        <v>516</v>
      </c>
      <c r="C143" s="14" t="s">
        <v>284</v>
      </c>
      <c r="D143" s="64" t="s">
        <v>517</v>
      </c>
      <c r="E143" s="14" t="s">
        <v>324</v>
      </c>
      <c r="F143" s="14" t="s">
        <v>512</v>
      </c>
      <c r="G143" s="20">
        <v>135</v>
      </c>
      <c r="H143" s="57"/>
      <c r="I143" s="20">
        <v>135</v>
      </c>
      <c r="J143" s="20"/>
      <c r="K143" s="14"/>
      <c r="L143" s="22"/>
      <c r="M143" s="16" t="s">
        <v>513</v>
      </c>
    </row>
    <row r="144" ht="27" spans="1:13">
      <c r="A144" s="14">
        <v>65</v>
      </c>
      <c r="B144" s="18" t="s">
        <v>518</v>
      </c>
      <c r="C144" s="14" t="s">
        <v>284</v>
      </c>
      <c r="D144" s="22" t="s">
        <v>519</v>
      </c>
      <c r="E144" s="14" t="s">
        <v>520</v>
      </c>
      <c r="F144" s="14" t="s">
        <v>512</v>
      </c>
      <c r="G144" s="22">
        <v>16</v>
      </c>
      <c r="H144" s="57"/>
      <c r="I144" s="22">
        <v>16</v>
      </c>
      <c r="J144" s="22"/>
      <c r="K144" s="14"/>
      <c r="L144" s="22"/>
      <c r="M144" s="16" t="s">
        <v>491</v>
      </c>
    </row>
    <row r="145" ht="27" spans="1:13">
      <c r="A145" s="14">
        <v>66</v>
      </c>
      <c r="B145" s="14" t="s">
        <v>521</v>
      </c>
      <c r="C145" s="14" t="s">
        <v>284</v>
      </c>
      <c r="D145" s="14" t="s">
        <v>522</v>
      </c>
      <c r="E145" s="14" t="s">
        <v>401</v>
      </c>
      <c r="F145" s="14" t="s">
        <v>226</v>
      </c>
      <c r="G145" s="14">
        <v>98</v>
      </c>
      <c r="H145" s="57"/>
      <c r="I145" s="14">
        <v>98</v>
      </c>
      <c r="J145" s="14"/>
      <c r="K145" s="14"/>
      <c r="L145" s="22"/>
      <c r="M145" s="16" t="s">
        <v>513</v>
      </c>
    </row>
    <row r="146" ht="27" spans="1:13">
      <c r="A146" s="14">
        <v>67</v>
      </c>
      <c r="B146" s="14" t="s">
        <v>523</v>
      </c>
      <c r="C146" s="14" t="s">
        <v>284</v>
      </c>
      <c r="D146" s="14" t="s">
        <v>524</v>
      </c>
      <c r="E146" s="14" t="s">
        <v>401</v>
      </c>
      <c r="F146" s="14" t="s">
        <v>226</v>
      </c>
      <c r="G146" s="14">
        <v>45</v>
      </c>
      <c r="H146" s="57"/>
      <c r="I146" s="14"/>
      <c r="J146" s="14"/>
      <c r="K146" s="14">
        <v>45</v>
      </c>
      <c r="L146" s="22"/>
      <c r="M146" s="16" t="s">
        <v>513</v>
      </c>
    </row>
    <row r="147" ht="27" spans="1:13">
      <c r="A147" s="14">
        <v>68</v>
      </c>
      <c r="B147" s="16" t="s">
        <v>525</v>
      </c>
      <c r="C147" s="14" t="s">
        <v>284</v>
      </c>
      <c r="D147" s="16" t="s">
        <v>526</v>
      </c>
      <c r="E147" s="14" t="s">
        <v>351</v>
      </c>
      <c r="F147" s="16" t="s">
        <v>527</v>
      </c>
      <c r="G147" s="16">
        <v>48</v>
      </c>
      <c r="H147" s="57"/>
      <c r="I147" s="14"/>
      <c r="J147" s="16"/>
      <c r="K147" s="16">
        <v>48</v>
      </c>
      <c r="L147" s="16"/>
      <c r="M147" s="16" t="s">
        <v>513</v>
      </c>
    </row>
    <row r="148" spans="1:13">
      <c r="A148" s="14">
        <v>69</v>
      </c>
      <c r="B148" s="16" t="s">
        <v>528</v>
      </c>
      <c r="C148" s="14" t="s">
        <v>284</v>
      </c>
      <c r="D148" s="16" t="s">
        <v>529</v>
      </c>
      <c r="E148" s="14" t="s">
        <v>351</v>
      </c>
      <c r="F148" s="16" t="s">
        <v>242</v>
      </c>
      <c r="G148" s="16">
        <v>12</v>
      </c>
      <c r="H148" s="57"/>
      <c r="I148" s="14"/>
      <c r="J148" s="16"/>
      <c r="K148" s="16">
        <v>12</v>
      </c>
      <c r="L148" s="16"/>
      <c r="M148" s="16" t="s">
        <v>530</v>
      </c>
    </row>
    <row r="149" ht="54" spans="1:13">
      <c r="A149" s="14">
        <v>70</v>
      </c>
      <c r="B149" s="16" t="s">
        <v>531</v>
      </c>
      <c r="C149" s="14" t="s">
        <v>284</v>
      </c>
      <c r="D149" s="16" t="s">
        <v>532</v>
      </c>
      <c r="E149" s="14" t="s">
        <v>533</v>
      </c>
      <c r="F149" s="16" t="s">
        <v>534</v>
      </c>
      <c r="G149" s="16">
        <v>200</v>
      </c>
      <c r="H149" s="57"/>
      <c r="I149" s="14"/>
      <c r="J149" s="16">
        <v>200</v>
      </c>
      <c r="K149" s="16"/>
      <c r="L149" s="16"/>
      <c r="M149" s="16" t="s">
        <v>535</v>
      </c>
    </row>
    <row r="150" ht="81" spans="1:13">
      <c r="A150" s="14">
        <v>71</v>
      </c>
      <c r="B150" s="14" t="s">
        <v>536</v>
      </c>
      <c r="C150" s="14" t="s">
        <v>284</v>
      </c>
      <c r="D150" s="14" t="s">
        <v>537</v>
      </c>
      <c r="E150" s="14" t="s">
        <v>351</v>
      </c>
      <c r="F150" s="14" t="s">
        <v>266</v>
      </c>
      <c r="G150" s="14">
        <v>187</v>
      </c>
      <c r="H150" s="57"/>
      <c r="I150" s="14"/>
      <c r="J150" s="14"/>
      <c r="K150" s="14">
        <v>187</v>
      </c>
      <c r="L150" s="14"/>
      <c r="M150" s="14" t="s">
        <v>538</v>
      </c>
    </row>
    <row r="151" ht="162" spans="1:13">
      <c r="A151" s="14">
        <v>72</v>
      </c>
      <c r="B151" s="14" t="s">
        <v>539</v>
      </c>
      <c r="C151" s="14" t="s">
        <v>284</v>
      </c>
      <c r="D151" s="14" t="s">
        <v>540</v>
      </c>
      <c r="E151" s="14" t="s">
        <v>286</v>
      </c>
      <c r="F151" s="14" t="s">
        <v>541</v>
      </c>
      <c r="G151" s="14">
        <v>53</v>
      </c>
      <c r="H151" s="57"/>
      <c r="I151" s="14"/>
      <c r="J151" s="14"/>
      <c r="K151" s="14">
        <v>53</v>
      </c>
      <c r="L151" s="14"/>
      <c r="M151" s="14" t="s">
        <v>542</v>
      </c>
    </row>
    <row r="152" ht="40.5" spans="1:13">
      <c r="A152" s="14">
        <v>73</v>
      </c>
      <c r="B152" s="14" t="s">
        <v>543</v>
      </c>
      <c r="C152" s="14" t="s">
        <v>284</v>
      </c>
      <c r="D152" s="14" t="s">
        <v>544</v>
      </c>
      <c r="E152" s="14" t="s">
        <v>351</v>
      </c>
      <c r="F152" s="14" t="s">
        <v>545</v>
      </c>
      <c r="G152" s="14">
        <v>58</v>
      </c>
      <c r="H152" s="57"/>
      <c r="I152" s="14"/>
      <c r="J152" s="14"/>
      <c r="K152" s="14">
        <v>58</v>
      </c>
      <c r="L152" s="14"/>
      <c r="M152" s="14" t="s">
        <v>546</v>
      </c>
    </row>
    <row r="153" ht="108" spans="1:13">
      <c r="A153" s="14">
        <v>74</v>
      </c>
      <c r="B153" s="14" t="s">
        <v>547</v>
      </c>
      <c r="C153" s="14" t="s">
        <v>284</v>
      </c>
      <c r="D153" s="14" t="s">
        <v>548</v>
      </c>
      <c r="E153" s="14" t="s">
        <v>351</v>
      </c>
      <c r="F153" s="14" t="s">
        <v>549</v>
      </c>
      <c r="G153" s="14">
        <v>57</v>
      </c>
      <c r="H153" s="57"/>
      <c r="I153" s="14"/>
      <c r="J153" s="14"/>
      <c r="K153" s="14">
        <v>57</v>
      </c>
      <c r="L153" s="14"/>
      <c r="M153" s="14" t="s">
        <v>550</v>
      </c>
    </row>
    <row r="154" ht="40.5" spans="1:13">
      <c r="A154" s="14">
        <v>75</v>
      </c>
      <c r="B154" s="14" t="s">
        <v>551</v>
      </c>
      <c r="C154" s="14" t="s">
        <v>284</v>
      </c>
      <c r="D154" s="14" t="s">
        <v>552</v>
      </c>
      <c r="E154" s="14" t="s">
        <v>351</v>
      </c>
      <c r="F154" s="14" t="s">
        <v>553</v>
      </c>
      <c r="G154" s="14">
        <v>59</v>
      </c>
      <c r="H154" s="57"/>
      <c r="I154" s="14"/>
      <c r="J154" s="14"/>
      <c r="K154" s="14">
        <v>59</v>
      </c>
      <c r="L154" s="14"/>
      <c r="M154" s="14" t="s">
        <v>550</v>
      </c>
    </row>
    <row r="155" ht="27" spans="1:13">
      <c r="A155" s="14">
        <v>76</v>
      </c>
      <c r="B155" s="14" t="s">
        <v>554</v>
      </c>
      <c r="C155" s="14" t="s">
        <v>284</v>
      </c>
      <c r="D155" s="14" t="s">
        <v>555</v>
      </c>
      <c r="E155" s="14" t="s">
        <v>257</v>
      </c>
      <c r="F155" s="14" t="s">
        <v>445</v>
      </c>
      <c r="G155" s="14">
        <v>50</v>
      </c>
      <c r="H155" s="57"/>
      <c r="I155" s="14"/>
      <c r="J155" s="14"/>
      <c r="K155" s="14">
        <v>50</v>
      </c>
      <c r="L155" s="14"/>
      <c r="M155" s="14" t="s">
        <v>546</v>
      </c>
    </row>
    <row r="156" ht="31" customHeight="1" spans="1:13">
      <c r="A156" s="14">
        <v>77</v>
      </c>
      <c r="B156" s="14" t="s">
        <v>556</v>
      </c>
      <c r="C156" s="14" t="s">
        <v>284</v>
      </c>
      <c r="D156" s="14" t="s">
        <v>557</v>
      </c>
      <c r="E156" s="14" t="s">
        <v>336</v>
      </c>
      <c r="F156" s="14" t="s">
        <v>558</v>
      </c>
      <c r="G156" s="14">
        <v>57.5</v>
      </c>
      <c r="H156" s="57"/>
      <c r="I156" s="14"/>
      <c r="J156" s="14"/>
      <c r="K156" s="14">
        <v>57.5</v>
      </c>
      <c r="L156" s="14"/>
      <c r="M156" s="14" t="s">
        <v>559</v>
      </c>
    </row>
    <row r="157" ht="49" customHeight="1" spans="1:13">
      <c r="A157" s="14">
        <v>78</v>
      </c>
      <c r="B157" s="10" t="s">
        <v>560</v>
      </c>
      <c r="C157" s="14" t="s">
        <v>284</v>
      </c>
      <c r="D157" s="10" t="s">
        <v>561</v>
      </c>
      <c r="E157" s="14" t="s">
        <v>257</v>
      </c>
      <c r="F157" s="10" t="s">
        <v>562</v>
      </c>
      <c r="G157" s="65">
        <v>57.6</v>
      </c>
      <c r="H157" s="65"/>
      <c r="I157" s="10"/>
      <c r="J157" s="10"/>
      <c r="K157" s="10">
        <v>57.6</v>
      </c>
      <c r="L157" s="10"/>
      <c r="M157" s="10" t="s">
        <v>563</v>
      </c>
    </row>
    <row r="158" ht="30" customHeight="1" spans="1:13">
      <c r="A158" s="48" t="s">
        <v>564</v>
      </c>
      <c r="B158" s="49"/>
      <c r="C158" s="49"/>
      <c r="D158" s="49"/>
      <c r="E158" s="49"/>
      <c r="F158" s="51" t="s">
        <v>18</v>
      </c>
      <c r="G158" s="51">
        <f t="shared" ref="G158:L158" si="3">G159+G160+G161</f>
        <v>804</v>
      </c>
      <c r="H158" s="51">
        <f t="shared" si="3"/>
        <v>0</v>
      </c>
      <c r="I158" s="51">
        <f t="shared" si="3"/>
        <v>484</v>
      </c>
      <c r="J158" s="51">
        <f t="shared" si="3"/>
        <v>0</v>
      </c>
      <c r="K158" s="51">
        <f t="shared" si="3"/>
        <v>320</v>
      </c>
      <c r="L158" s="51">
        <f t="shared" si="3"/>
        <v>0</v>
      </c>
      <c r="M158" s="51"/>
    </row>
    <row r="159" ht="27" spans="1:13">
      <c r="A159" s="14">
        <v>1</v>
      </c>
      <c r="B159" s="14" t="s">
        <v>565</v>
      </c>
      <c r="C159" s="53" t="s">
        <v>566</v>
      </c>
      <c r="D159" s="56" t="s">
        <v>567</v>
      </c>
      <c r="E159" s="14" t="s">
        <v>280</v>
      </c>
      <c r="F159" s="14" t="s">
        <v>275</v>
      </c>
      <c r="G159" s="16">
        <v>320</v>
      </c>
      <c r="H159" s="57"/>
      <c r="I159" s="69"/>
      <c r="J159" s="69"/>
      <c r="K159" s="16">
        <v>320</v>
      </c>
      <c r="L159" s="69"/>
      <c r="M159" s="14" t="s">
        <v>568</v>
      </c>
    </row>
    <row r="160" customFormat="1" spans="1:13">
      <c r="A160" s="14">
        <v>2</v>
      </c>
      <c r="B160" s="14" t="s">
        <v>569</v>
      </c>
      <c r="C160" s="53" t="s">
        <v>566</v>
      </c>
      <c r="D160" s="14" t="s">
        <v>569</v>
      </c>
      <c r="E160" s="14" t="s">
        <v>280</v>
      </c>
      <c r="F160" s="14" t="s">
        <v>570</v>
      </c>
      <c r="G160" s="55">
        <v>468</v>
      </c>
      <c r="H160" s="57"/>
      <c r="I160" s="55">
        <v>468</v>
      </c>
      <c r="J160" s="69"/>
      <c r="K160" s="59"/>
      <c r="L160" s="69"/>
      <c r="M160" s="14" t="s">
        <v>571</v>
      </c>
    </row>
    <row r="161" customFormat="1" spans="1:13">
      <c r="A161" s="14">
        <v>3</v>
      </c>
      <c r="B161" s="14" t="s">
        <v>572</v>
      </c>
      <c r="C161" s="53" t="s">
        <v>566</v>
      </c>
      <c r="D161" s="14" t="s">
        <v>572</v>
      </c>
      <c r="E161" s="14" t="s">
        <v>280</v>
      </c>
      <c r="F161" s="14" t="s">
        <v>570</v>
      </c>
      <c r="G161" s="55">
        <v>16</v>
      </c>
      <c r="H161" s="57"/>
      <c r="I161" s="55">
        <v>16</v>
      </c>
      <c r="J161" s="69"/>
      <c r="K161" s="59"/>
      <c r="L161" s="69"/>
      <c r="M161" s="14" t="s">
        <v>571</v>
      </c>
    </row>
    <row r="162" customFormat="1" ht="30" customHeight="1" spans="1:13">
      <c r="A162" s="48" t="s">
        <v>573</v>
      </c>
      <c r="B162" s="49"/>
      <c r="C162" s="49"/>
      <c r="D162" s="49"/>
      <c r="E162" s="50"/>
      <c r="F162" s="51" t="s">
        <v>18</v>
      </c>
      <c r="G162" s="52">
        <f t="shared" ref="G162:L162" si="4">G163+G164</f>
        <v>620</v>
      </c>
      <c r="H162" s="52">
        <f t="shared" si="4"/>
        <v>620</v>
      </c>
      <c r="I162" s="52">
        <f t="shared" si="4"/>
        <v>0</v>
      </c>
      <c r="J162" s="52">
        <f t="shared" si="4"/>
        <v>0</v>
      </c>
      <c r="K162" s="52">
        <f t="shared" si="4"/>
        <v>0</v>
      </c>
      <c r="L162" s="52">
        <f t="shared" si="4"/>
        <v>0</v>
      </c>
      <c r="M162" s="51"/>
    </row>
    <row r="163" customFormat="1" ht="27" spans="1:13">
      <c r="A163" s="14">
        <v>1</v>
      </c>
      <c r="B163" s="14" t="s">
        <v>574</v>
      </c>
      <c r="C163" s="53" t="s">
        <v>575</v>
      </c>
      <c r="D163" s="66" t="s">
        <v>576</v>
      </c>
      <c r="E163" s="14" t="s">
        <v>577</v>
      </c>
      <c r="F163" s="14" t="s">
        <v>275</v>
      </c>
      <c r="G163" s="16">
        <v>570</v>
      </c>
      <c r="H163" s="16">
        <v>570</v>
      </c>
      <c r="I163" s="14"/>
      <c r="J163" s="14"/>
      <c r="K163" s="59"/>
      <c r="L163" s="14"/>
      <c r="M163" s="14" t="s">
        <v>578</v>
      </c>
    </row>
    <row r="164" customFormat="1" ht="27" spans="1:13">
      <c r="A164" s="14">
        <v>2</v>
      </c>
      <c r="B164" s="14" t="s">
        <v>579</v>
      </c>
      <c r="C164" s="53" t="s">
        <v>575</v>
      </c>
      <c r="D164" s="14" t="s">
        <v>580</v>
      </c>
      <c r="E164" s="14" t="s">
        <v>280</v>
      </c>
      <c r="F164" s="14" t="s">
        <v>275</v>
      </c>
      <c r="G164" s="16">
        <v>50</v>
      </c>
      <c r="H164" s="16">
        <v>50</v>
      </c>
      <c r="I164" s="69"/>
      <c r="J164" s="69"/>
      <c r="K164" s="59"/>
      <c r="L164" s="69"/>
      <c r="M164" s="14" t="s">
        <v>281</v>
      </c>
    </row>
    <row r="165" customFormat="1" ht="30" customHeight="1" spans="1:13">
      <c r="A165" s="48" t="s">
        <v>581</v>
      </c>
      <c r="B165" s="49"/>
      <c r="C165" s="49"/>
      <c r="D165" s="49"/>
      <c r="E165" s="50"/>
      <c r="F165" s="51" t="s">
        <v>18</v>
      </c>
      <c r="G165" s="52">
        <f t="shared" ref="G165:L165" si="5">G166</f>
        <v>35</v>
      </c>
      <c r="H165" s="52">
        <f t="shared" si="5"/>
        <v>0</v>
      </c>
      <c r="I165" s="52">
        <f t="shared" si="5"/>
        <v>0</v>
      </c>
      <c r="J165" s="52">
        <f t="shared" si="5"/>
        <v>0</v>
      </c>
      <c r="K165" s="52">
        <f t="shared" si="5"/>
        <v>35</v>
      </c>
      <c r="L165" s="52">
        <f t="shared" si="5"/>
        <v>0</v>
      </c>
      <c r="M165" s="51"/>
    </row>
    <row r="166" customFormat="1" ht="40.5" spans="1:13">
      <c r="A166" s="14">
        <v>1</v>
      </c>
      <c r="B166" s="16" t="s">
        <v>582</v>
      </c>
      <c r="C166" s="14" t="s">
        <v>284</v>
      </c>
      <c r="D166" s="16" t="s">
        <v>583</v>
      </c>
      <c r="E166" s="14" t="s">
        <v>351</v>
      </c>
      <c r="F166" s="16" t="s">
        <v>234</v>
      </c>
      <c r="G166" s="16">
        <v>35</v>
      </c>
      <c r="H166" s="57"/>
      <c r="I166" s="14"/>
      <c r="J166" s="16"/>
      <c r="K166" s="16">
        <v>35</v>
      </c>
      <c r="L166" s="16"/>
      <c r="M166" s="16" t="s">
        <v>513</v>
      </c>
    </row>
    <row r="167" customFormat="1" ht="30" customHeight="1" spans="1:13">
      <c r="A167" s="48" t="s">
        <v>584</v>
      </c>
      <c r="B167" s="49"/>
      <c r="C167" s="49"/>
      <c r="D167" s="49"/>
      <c r="E167" s="49"/>
      <c r="F167" s="51" t="s">
        <v>18</v>
      </c>
      <c r="G167" s="51">
        <f t="shared" ref="G167:L167" si="6">G168+G169</f>
        <v>499.11</v>
      </c>
      <c r="H167" s="51">
        <f t="shared" si="6"/>
        <v>0</v>
      </c>
      <c r="I167" s="51">
        <f t="shared" si="6"/>
        <v>0</v>
      </c>
      <c r="J167" s="51">
        <f t="shared" si="6"/>
        <v>0</v>
      </c>
      <c r="K167" s="51">
        <f t="shared" si="6"/>
        <v>499.11</v>
      </c>
      <c r="L167" s="51">
        <f t="shared" si="6"/>
        <v>0</v>
      </c>
      <c r="M167" s="51"/>
    </row>
    <row r="168" customFormat="1" ht="40.5" spans="1:13">
      <c r="A168" s="14">
        <v>1</v>
      </c>
      <c r="B168" s="14" t="s">
        <v>585</v>
      </c>
      <c r="C168" s="14" t="s">
        <v>284</v>
      </c>
      <c r="D168" s="14" t="s">
        <v>586</v>
      </c>
      <c r="E168" s="14" t="s">
        <v>262</v>
      </c>
      <c r="F168" s="14" t="s">
        <v>587</v>
      </c>
      <c r="G168" s="14">
        <v>100</v>
      </c>
      <c r="H168" s="57"/>
      <c r="I168" s="14"/>
      <c r="J168" s="14"/>
      <c r="K168" s="14">
        <v>100</v>
      </c>
      <c r="L168" s="14"/>
      <c r="M168" s="14" t="s">
        <v>588</v>
      </c>
    </row>
    <row r="169" customFormat="1" ht="94.5" spans="1:13">
      <c r="A169" s="14">
        <v>2</v>
      </c>
      <c r="B169" s="14" t="s">
        <v>589</v>
      </c>
      <c r="C169" s="14" t="s">
        <v>590</v>
      </c>
      <c r="D169" s="14" t="s">
        <v>591</v>
      </c>
      <c r="E169" s="14" t="s">
        <v>22</v>
      </c>
      <c r="F169" s="14" t="s">
        <v>592</v>
      </c>
      <c r="G169" s="57">
        <v>399.11</v>
      </c>
      <c r="H169" s="57"/>
      <c r="I169" s="14"/>
      <c r="J169" s="14"/>
      <c r="K169" s="57">
        <v>399.11</v>
      </c>
      <c r="L169" s="14"/>
      <c r="M169" s="14" t="s">
        <v>593</v>
      </c>
    </row>
    <row r="170" customFormat="1" ht="30" customHeight="1" spans="1:13">
      <c r="A170" s="48" t="s">
        <v>594</v>
      </c>
      <c r="B170" s="49"/>
      <c r="C170" s="49"/>
      <c r="D170" s="49"/>
      <c r="E170" s="50"/>
      <c r="F170" s="51" t="s">
        <v>18</v>
      </c>
      <c r="G170" s="52">
        <f t="shared" ref="G170:L170" si="7">G171</f>
        <v>100</v>
      </c>
      <c r="H170" s="52">
        <f t="shared" si="7"/>
        <v>100</v>
      </c>
      <c r="I170" s="52">
        <f t="shared" si="7"/>
        <v>0</v>
      </c>
      <c r="J170" s="52">
        <f t="shared" si="7"/>
        <v>0</v>
      </c>
      <c r="K170" s="52">
        <f t="shared" si="7"/>
        <v>0</v>
      </c>
      <c r="L170" s="52">
        <f t="shared" si="7"/>
        <v>0</v>
      </c>
      <c r="M170" s="51"/>
    </row>
    <row r="171" customFormat="1" ht="27" spans="1:14">
      <c r="A171" s="14">
        <v>1</v>
      </c>
      <c r="B171" s="16" t="s">
        <v>595</v>
      </c>
      <c r="C171" s="16" t="s">
        <v>595</v>
      </c>
      <c r="D171" s="14" t="s">
        <v>596</v>
      </c>
      <c r="E171" s="14" t="s">
        <v>280</v>
      </c>
      <c r="F171" s="14" t="s">
        <v>275</v>
      </c>
      <c r="G171" s="16">
        <v>100</v>
      </c>
      <c r="H171" s="57">
        <v>100</v>
      </c>
      <c r="I171" s="14"/>
      <c r="J171" s="14"/>
      <c r="K171" s="14"/>
      <c r="L171" s="14"/>
      <c r="M171" s="14"/>
      <c r="N171" s="70"/>
    </row>
    <row r="175" ht="14.25" spans="5:6">
      <c r="E175" s="67"/>
      <c r="F175" s="68"/>
    </row>
  </sheetData>
  <autoFilter ref="A4:M171">
    <extLst/>
  </autoFilter>
  <mergeCells count="20">
    <mergeCell ref="A1:M1"/>
    <mergeCell ref="H2:L2"/>
    <mergeCell ref="H3:K3"/>
    <mergeCell ref="A5:E5"/>
    <mergeCell ref="A6:E6"/>
    <mergeCell ref="A79:E79"/>
    <mergeCell ref="A158:E158"/>
    <mergeCell ref="A162:E162"/>
    <mergeCell ref="A165:E165"/>
    <mergeCell ref="A167:E167"/>
    <mergeCell ref="A170:E170"/>
    <mergeCell ref="A2:A4"/>
    <mergeCell ref="B2:B4"/>
    <mergeCell ref="C2:C4"/>
    <mergeCell ref="D2:D4"/>
    <mergeCell ref="E2:E4"/>
    <mergeCell ref="F2:F4"/>
    <mergeCell ref="G2:G4"/>
    <mergeCell ref="L3:L4"/>
    <mergeCell ref="M2:M4"/>
  </mergeCells>
  <pageMargins left="0.354166666666667" right="0.236111111111111" top="0.0388888888888889" bottom="0.0784722222222222" header="0.629861111111111" footer="0.118055555555556"/>
  <pageSetup paperSize="9" scale="81"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workbookViewId="0">
      <selection activeCell="P18" sqref="P18"/>
    </sheetView>
  </sheetViews>
  <sheetFormatPr defaultColWidth="9" defaultRowHeight="13.5"/>
  <cols>
    <col min="1" max="1" width="3.375" style="24" customWidth="1"/>
    <col min="2" max="2" width="14.25" customWidth="1"/>
    <col min="3" max="3" width="16.25" customWidth="1"/>
    <col min="4" max="4" width="9.25" customWidth="1"/>
    <col min="5" max="5" width="9.5" style="25" customWidth="1"/>
    <col min="6" max="6" width="6.125" style="25" customWidth="1"/>
    <col min="7" max="7" width="6" customWidth="1"/>
    <col min="8" max="8" width="6.25" customWidth="1"/>
    <col min="9" max="9" width="5.75" customWidth="1"/>
    <col min="10" max="10" width="7.875" customWidth="1"/>
    <col min="11" max="11" width="8.5" customWidth="1"/>
    <col min="12" max="12" width="8" customWidth="1"/>
  </cols>
  <sheetData>
    <row r="1" ht="54" customHeight="1" spans="1:12">
      <c r="A1" s="26" t="s">
        <v>597</v>
      </c>
      <c r="B1" s="26"/>
      <c r="C1" s="26"/>
      <c r="D1" s="26"/>
      <c r="E1" s="27"/>
      <c r="F1" s="27"/>
      <c r="G1" s="26"/>
      <c r="H1" s="26"/>
      <c r="I1" s="26"/>
      <c r="J1" s="26"/>
      <c r="K1" s="26"/>
      <c r="L1" s="26"/>
    </row>
    <row r="2" ht="24" customHeight="1" spans="1:12">
      <c r="A2" s="28" t="s">
        <v>598</v>
      </c>
      <c r="B2" s="28"/>
      <c r="C2" s="29"/>
      <c r="D2" s="29"/>
      <c r="E2" s="30"/>
      <c r="F2" s="30"/>
      <c r="G2" s="29"/>
      <c r="H2" s="29"/>
      <c r="I2" s="29"/>
      <c r="J2" s="29"/>
      <c r="K2" s="29"/>
      <c r="L2" s="28"/>
    </row>
    <row r="3" ht="15" customHeight="1" spans="1:12">
      <c r="A3" s="31" t="s">
        <v>1</v>
      </c>
      <c r="B3" s="31" t="s">
        <v>2</v>
      </c>
      <c r="C3" s="31" t="s">
        <v>5</v>
      </c>
      <c r="D3" s="31" t="s">
        <v>6</v>
      </c>
      <c r="E3" s="32" t="s">
        <v>7</v>
      </c>
      <c r="F3" s="32" t="s">
        <v>8</v>
      </c>
      <c r="G3" s="31"/>
      <c r="H3" s="31"/>
      <c r="I3" s="31"/>
      <c r="J3" s="31"/>
      <c r="K3" s="31" t="s">
        <v>599</v>
      </c>
      <c r="L3" s="1" t="s">
        <v>600</v>
      </c>
    </row>
    <row r="4" ht="18" customHeight="1" spans="1:12">
      <c r="A4" s="31"/>
      <c r="B4" s="31"/>
      <c r="C4" s="31"/>
      <c r="D4" s="31"/>
      <c r="E4" s="32"/>
      <c r="F4" s="32" t="s">
        <v>10</v>
      </c>
      <c r="G4" s="33"/>
      <c r="H4" s="33"/>
      <c r="I4" s="33"/>
      <c r="J4" s="40" t="s">
        <v>11</v>
      </c>
      <c r="K4" s="31"/>
      <c r="L4" s="1"/>
    </row>
    <row r="5" ht="18" customHeight="1" spans="1:12">
      <c r="A5" s="34"/>
      <c r="B5" s="34"/>
      <c r="C5" s="34"/>
      <c r="D5" s="34"/>
      <c r="E5" s="35"/>
      <c r="F5" s="35" t="s">
        <v>12</v>
      </c>
      <c r="G5" s="36" t="s">
        <v>13</v>
      </c>
      <c r="H5" s="36" t="s">
        <v>14</v>
      </c>
      <c r="I5" s="36" t="s">
        <v>15</v>
      </c>
      <c r="J5" s="41"/>
      <c r="K5" s="34"/>
      <c r="L5" s="42"/>
    </row>
    <row r="6" spans="1:12">
      <c r="A6" s="3" t="s">
        <v>17</v>
      </c>
      <c r="B6" s="3"/>
      <c r="C6" s="3"/>
      <c r="D6" s="3"/>
      <c r="E6" s="6"/>
      <c r="F6" s="6"/>
      <c r="G6" s="3"/>
      <c r="H6" s="3"/>
      <c r="I6" s="3"/>
      <c r="J6" s="3"/>
      <c r="K6" s="3"/>
      <c r="L6" s="3"/>
    </row>
    <row r="7" spans="1:12">
      <c r="A7" s="1">
        <v>1</v>
      </c>
      <c r="B7" s="37"/>
      <c r="C7" s="1"/>
      <c r="D7" s="1"/>
      <c r="E7" s="38"/>
      <c r="F7" s="38"/>
      <c r="G7" s="1"/>
      <c r="H7" s="1"/>
      <c r="I7" s="1"/>
      <c r="J7" s="37"/>
      <c r="K7" s="1"/>
      <c r="L7" s="37"/>
    </row>
    <row r="8" spans="1:12">
      <c r="A8" s="1">
        <v>2</v>
      </c>
      <c r="B8" s="37"/>
      <c r="C8" s="1"/>
      <c r="D8" s="1"/>
      <c r="E8" s="38"/>
      <c r="F8" s="38"/>
      <c r="G8" s="1"/>
      <c r="H8" s="1"/>
      <c r="I8" s="1"/>
      <c r="J8" s="37"/>
      <c r="K8" s="1"/>
      <c r="L8" s="37"/>
    </row>
    <row r="9" spans="1:12">
      <c r="A9" s="3" t="s">
        <v>282</v>
      </c>
      <c r="B9" s="3"/>
      <c r="C9" s="3"/>
      <c r="D9" s="3"/>
      <c r="E9" s="6"/>
      <c r="F9" s="6"/>
      <c r="G9" s="3"/>
      <c r="H9" s="3"/>
      <c r="I9" s="3"/>
      <c r="J9" s="3"/>
      <c r="K9" s="3"/>
      <c r="L9" s="3"/>
    </row>
    <row r="10" spans="1:12">
      <c r="A10" s="1">
        <v>3</v>
      </c>
      <c r="B10" s="3"/>
      <c r="C10" s="3"/>
      <c r="D10" s="3"/>
      <c r="E10" s="6"/>
      <c r="F10" s="6"/>
      <c r="G10" s="3"/>
      <c r="H10" s="3"/>
      <c r="I10" s="3"/>
      <c r="J10" s="3"/>
      <c r="K10" s="3"/>
      <c r="L10" s="3"/>
    </row>
    <row r="11" spans="1:12">
      <c r="A11" s="1">
        <v>4</v>
      </c>
      <c r="B11" s="39"/>
      <c r="C11" s="39"/>
      <c r="D11" s="39"/>
      <c r="E11" s="38"/>
      <c r="F11" s="38"/>
      <c r="G11" s="39"/>
      <c r="H11" s="39"/>
      <c r="I11" s="39"/>
      <c r="J11" s="39"/>
      <c r="K11" s="39"/>
      <c r="L11" s="39"/>
    </row>
    <row r="12" spans="1:12">
      <c r="A12" s="3" t="s">
        <v>564</v>
      </c>
      <c r="B12" s="3"/>
      <c r="C12" s="3"/>
      <c r="D12" s="3"/>
      <c r="E12" s="6"/>
      <c r="F12" s="6"/>
      <c r="G12" s="3"/>
      <c r="H12" s="3"/>
      <c r="I12" s="3"/>
      <c r="J12" s="3"/>
      <c r="K12" s="3"/>
      <c r="L12" s="3"/>
    </row>
    <row r="13" spans="1:12">
      <c r="A13" s="1">
        <v>5</v>
      </c>
      <c r="B13" s="39"/>
      <c r="C13" s="39"/>
      <c r="D13" s="39"/>
      <c r="E13" s="38"/>
      <c r="F13" s="38"/>
      <c r="G13" s="39"/>
      <c r="H13" s="39"/>
      <c r="I13" s="39"/>
      <c r="J13" s="39"/>
      <c r="K13" s="39"/>
      <c r="L13" s="39"/>
    </row>
    <row r="14" customFormat="1" spans="1:12">
      <c r="A14" s="1">
        <v>6</v>
      </c>
      <c r="B14" s="39"/>
      <c r="C14" s="39"/>
      <c r="D14" s="39"/>
      <c r="E14" s="38"/>
      <c r="F14" s="38"/>
      <c r="G14" s="39"/>
      <c r="H14" s="39"/>
      <c r="I14" s="39"/>
      <c r="J14" s="39"/>
      <c r="K14" s="39"/>
      <c r="L14" s="39"/>
    </row>
    <row r="15" customFormat="1" spans="1:12">
      <c r="A15" s="3" t="s">
        <v>573</v>
      </c>
      <c r="B15" s="3"/>
      <c r="C15" s="3"/>
      <c r="D15" s="3"/>
      <c r="E15" s="6"/>
      <c r="F15" s="6"/>
      <c r="G15" s="3"/>
      <c r="H15" s="3"/>
      <c r="I15" s="3"/>
      <c r="J15" s="3"/>
      <c r="K15" s="3"/>
      <c r="L15" s="3"/>
    </row>
    <row r="16" customFormat="1" spans="1:12">
      <c r="A16" s="1">
        <v>7</v>
      </c>
      <c r="B16" s="3"/>
      <c r="C16" s="3"/>
      <c r="D16" s="3"/>
      <c r="E16" s="6"/>
      <c r="F16" s="6"/>
      <c r="G16" s="3"/>
      <c r="H16" s="3"/>
      <c r="I16" s="3"/>
      <c r="J16" s="3"/>
      <c r="K16" s="3"/>
      <c r="L16" s="3"/>
    </row>
    <row r="17" customFormat="1" spans="1:12">
      <c r="A17" s="1">
        <v>8</v>
      </c>
      <c r="B17" s="39"/>
      <c r="C17" s="39"/>
      <c r="D17" s="39"/>
      <c r="E17" s="38"/>
      <c r="F17" s="38"/>
      <c r="G17" s="39"/>
      <c r="H17" s="39"/>
      <c r="I17" s="39"/>
      <c r="J17" s="39"/>
      <c r="K17" s="39"/>
      <c r="L17" s="39"/>
    </row>
    <row r="18" customFormat="1" spans="1:12">
      <c r="A18" s="3" t="s">
        <v>581</v>
      </c>
      <c r="B18" s="3"/>
      <c r="C18" s="3"/>
      <c r="D18" s="3"/>
      <c r="E18" s="6"/>
      <c r="F18" s="6"/>
      <c r="G18" s="3"/>
      <c r="H18" s="3"/>
      <c r="I18" s="3"/>
      <c r="J18" s="3"/>
      <c r="K18" s="3"/>
      <c r="L18" s="3"/>
    </row>
    <row r="19" customFormat="1" spans="1:12">
      <c r="A19" s="1">
        <v>9</v>
      </c>
      <c r="B19" s="3"/>
      <c r="C19" s="3"/>
      <c r="D19" s="3"/>
      <c r="E19" s="6"/>
      <c r="F19" s="6"/>
      <c r="G19" s="3"/>
      <c r="H19" s="3"/>
      <c r="I19" s="3"/>
      <c r="J19" s="3"/>
      <c r="K19" s="3"/>
      <c r="L19" s="3"/>
    </row>
    <row r="20" customFormat="1" spans="1:12">
      <c r="A20" s="1">
        <v>10</v>
      </c>
      <c r="B20" s="39"/>
      <c r="C20" s="39"/>
      <c r="D20" s="39"/>
      <c r="E20" s="38"/>
      <c r="F20" s="38"/>
      <c r="G20" s="39"/>
      <c r="H20" s="39"/>
      <c r="I20" s="39"/>
      <c r="J20" s="39"/>
      <c r="K20" s="39"/>
      <c r="L20" s="39"/>
    </row>
    <row r="21" customFormat="1" spans="1:12">
      <c r="A21" s="3" t="s">
        <v>584</v>
      </c>
      <c r="B21" s="3"/>
      <c r="C21" s="3"/>
      <c r="D21" s="3"/>
      <c r="E21" s="6"/>
      <c r="F21" s="6"/>
      <c r="G21" s="3"/>
      <c r="H21" s="3"/>
      <c r="I21" s="3"/>
      <c r="J21" s="3"/>
      <c r="K21" s="3"/>
      <c r="L21" s="3"/>
    </row>
    <row r="22" customFormat="1" spans="1:12">
      <c r="A22" s="1">
        <v>11</v>
      </c>
      <c r="B22" s="3"/>
      <c r="C22" s="3"/>
      <c r="D22" s="3"/>
      <c r="E22" s="6"/>
      <c r="F22" s="6"/>
      <c r="G22" s="3"/>
      <c r="H22" s="3"/>
      <c r="I22" s="3"/>
      <c r="J22" s="3"/>
      <c r="K22" s="3"/>
      <c r="L22" s="3"/>
    </row>
    <row r="23" customFormat="1" spans="1:12">
      <c r="A23" s="1">
        <v>12</v>
      </c>
      <c r="B23" s="39"/>
      <c r="C23" s="39"/>
      <c r="D23" s="39"/>
      <c r="E23" s="38"/>
      <c r="F23" s="38"/>
      <c r="G23" s="39"/>
      <c r="H23" s="39"/>
      <c r="I23" s="39"/>
      <c r="J23" s="39"/>
      <c r="K23" s="39"/>
      <c r="L23" s="39"/>
    </row>
    <row r="24" customFormat="1" spans="1:12">
      <c r="A24" s="3" t="s">
        <v>594</v>
      </c>
      <c r="B24" s="3"/>
      <c r="C24" s="3"/>
      <c r="D24" s="3"/>
      <c r="E24" s="6"/>
      <c r="F24" s="6"/>
      <c r="G24" s="3"/>
      <c r="H24" s="3"/>
      <c r="I24" s="3"/>
      <c r="J24" s="3"/>
      <c r="K24" s="3"/>
      <c r="L24" s="3"/>
    </row>
    <row r="25" customFormat="1" spans="1:12">
      <c r="A25" s="1">
        <v>13</v>
      </c>
      <c r="B25" s="3"/>
      <c r="C25" s="3"/>
      <c r="D25" s="3"/>
      <c r="E25" s="6"/>
      <c r="F25" s="6"/>
      <c r="G25" s="3"/>
      <c r="H25" s="3"/>
      <c r="I25" s="3"/>
      <c r="J25" s="3"/>
      <c r="K25" s="3"/>
      <c r="L25" s="3"/>
    </row>
    <row r="26" customFormat="1" spans="1:12">
      <c r="A26" s="1">
        <v>14</v>
      </c>
      <c r="B26" s="39"/>
      <c r="C26" s="39"/>
      <c r="D26" s="39"/>
      <c r="E26" s="38"/>
      <c r="F26" s="38"/>
      <c r="G26" s="39"/>
      <c r="H26" s="39"/>
      <c r="I26" s="39"/>
      <c r="J26" s="39"/>
      <c r="K26" s="39"/>
      <c r="L26" s="39"/>
    </row>
    <row r="27" customFormat="1" spans="1:12">
      <c r="A27" s="3" t="s">
        <v>601</v>
      </c>
      <c r="B27" s="3"/>
      <c r="C27" s="3"/>
      <c r="D27" s="3"/>
      <c r="E27" s="6"/>
      <c r="F27" s="6"/>
      <c r="G27" s="3"/>
      <c r="H27" s="3"/>
      <c r="I27" s="3"/>
      <c r="J27" s="3"/>
      <c r="K27" s="3"/>
      <c r="L27" s="3"/>
    </row>
    <row r="28" customFormat="1" spans="1:12">
      <c r="A28" s="1">
        <v>15</v>
      </c>
      <c r="B28" s="3"/>
      <c r="C28" s="3"/>
      <c r="D28" s="3"/>
      <c r="E28" s="6"/>
      <c r="F28" s="6"/>
      <c r="G28" s="3"/>
      <c r="H28" s="3"/>
      <c r="I28" s="3"/>
      <c r="J28" s="3"/>
      <c r="K28" s="3"/>
      <c r="L28" s="3"/>
    </row>
    <row r="29" customFormat="1" spans="1:12">
      <c r="A29" s="1">
        <v>16</v>
      </c>
      <c r="B29" s="39"/>
      <c r="C29" s="39"/>
      <c r="D29" s="39"/>
      <c r="E29" s="38"/>
      <c r="F29" s="38"/>
      <c r="G29" s="39"/>
      <c r="H29" s="39"/>
      <c r="I29" s="39"/>
      <c r="J29" s="39"/>
      <c r="K29" s="39"/>
      <c r="L29" s="39"/>
    </row>
  </sheetData>
  <mergeCells count="20">
    <mergeCell ref="A1:L1"/>
    <mergeCell ref="A2:B2"/>
    <mergeCell ref="F3:J3"/>
    <mergeCell ref="F4:I4"/>
    <mergeCell ref="A6:L6"/>
    <mergeCell ref="A9:L9"/>
    <mergeCell ref="A12:L12"/>
    <mergeCell ref="A15:L15"/>
    <mergeCell ref="A18:L18"/>
    <mergeCell ref="A21:L21"/>
    <mergeCell ref="A24:L24"/>
    <mergeCell ref="A27:L27"/>
    <mergeCell ref="A3:A5"/>
    <mergeCell ref="B3:B5"/>
    <mergeCell ref="C3:C5"/>
    <mergeCell ref="D3:D5"/>
    <mergeCell ref="E3:E5"/>
    <mergeCell ref="J4:J5"/>
    <mergeCell ref="K3:K5"/>
    <mergeCell ref="L3:L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9"/>
  <sheetViews>
    <sheetView topLeftCell="A79" workbookViewId="0">
      <selection activeCell="B2" sqref="B2:Q79"/>
    </sheetView>
  </sheetViews>
  <sheetFormatPr defaultColWidth="9" defaultRowHeight="13.5"/>
  <sheetData>
    <row r="1" spans="1:1">
      <c r="A1">
        <v>1</v>
      </c>
    </row>
    <row r="2" ht="228" spans="1:17">
      <c r="A2" s="1">
        <v>3</v>
      </c>
      <c r="B2" s="2" t="s">
        <v>283</v>
      </c>
      <c r="C2" s="3" t="s">
        <v>284</v>
      </c>
      <c r="D2" s="4" t="s">
        <v>602</v>
      </c>
      <c r="E2" s="3" t="s">
        <v>286</v>
      </c>
      <c r="F2" s="5" t="s">
        <v>287</v>
      </c>
      <c r="G2" s="5">
        <v>41</v>
      </c>
      <c r="H2" s="6"/>
      <c r="I2" s="3"/>
      <c r="J2" s="5">
        <v>41</v>
      </c>
      <c r="K2" s="3"/>
      <c r="L2" s="3"/>
      <c r="M2" s="3" t="s">
        <v>603</v>
      </c>
      <c r="N2" s="5" t="s">
        <v>287</v>
      </c>
      <c r="O2" s="3" t="s">
        <v>604</v>
      </c>
      <c r="P2" s="5" t="s">
        <v>288</v>
      </c>
      <c r="Q2" s="3"/>
    </row>
    <row r="3" ht="128.25" spans="1:17">
      <c r="A3" s="1"/>
      <c r="B3" s="2" t="s">
        <v>289</v>
      </c>
      <c r="C3" s="3" t="s">
        <v>284</v>
      </c>
      <c r="D3" s="5" t="s">
        <v>290</v>
      </c>
      <c r="E3" s="3" t="s">
        <v>286</v>
      </c>
      <c r="F3" s="5" t="s">
        <v>291</v>
      </c>
      <c r="G3" s="5">
        <v>24</v>
      </c>
      <c r="H3" s="6"/>
      <c r="I3" s="3"/>
      <c r="J3" s="5">
        <v>24</v>
      </c>
      <c r="K3" s="3"/>
      <c r="L3" s="3"/>
      <c r="M3" s="3" t="s">
        <v>603</v>
      </c>
      <c r="N3" s="5" t="s">
        <v>291</v>
      </c>
      <c r="O3" s="3" t="s">
        <v>604</v>
      </c>
      <c r="P3" s="5" t="s">
        <v>292</v>
      </c>
      <c r="Q3" s="3"/>
    </row>
    <row r="4" ht="71.25" spans="1:17">
      <c r="A4" s="1"/>
      <c r="B4" s="2" t="s">
        <v>293</v>
      </c>
      <c r="C4" s="3" t="s">
        <v>284</v>
      </c>
      <c r="D4" s="5" t="s">
        <v>605</v>
      </c>
      <c r="E4" s="3" t="s">
        <v>295</v>
      </c>
      <c r="F4" s="5" t="s">
        <v>296</v>
      </c>
      <c r="G4" s="5">
        <v>15</v>
      </c>
      <c r="H4" s="6"/>
      <c r="I4" s="3"/>
      <c r="J4" s="5">
        <v>15</v>
      </c>
      <c r="K4" s="3"/>
      <c r="L4" s="3"/>
      <c r="M4" s="3" t="s">
        <v>603</v>
      </c>
      <c r="N4" s="5" t="s">
        <v>296</v>
      </c>
      <c r="O4" s="3" t="s">
        <v>604</v>
      </c>
      <c r="P4" s="5" t="s">
        <v>297</v>
      </c>
      <c r="Q4" s="3"/>
    </row>
    <row r="5" ht="99.75" spans="1:17">
      <c r="A5" s="1"/>
      <c r="B5" s="7" t="s">
        <v>298</v>
      </c>
      <c r="C5" s="3" t="s">
        <v>284</v>
      </c>
      <c r="D5" s="8" t="s">
        <v>299</v>
      </c>
      <c r="E5" s="3" t="s">
        <v>257</v>
      </c>
      <c r="F5" s="4" t="s">
        <v>159</v>
      </c>
      <c r="G5" s="9">
        <v>55</v>
      </c>
      <c r="H5" s="6"/>
      <c r="I5" s="3"/>
      <c r="J5" s="9">
        <v>55</v>
      </c>
      <c r="K5" s="3"/>
      <c r="L5" s="3"/>
      <c r="M5" s="3" t="s">
        <v>606</v>
      </c>
      <c r="N5" s="4" t="s">
        <v>159</v>
      </c>
      <c r="O5" s="3"/>
      <c r="P5" s="4" t="s">
        <v>607</v>
      </c>
      <c r="Q5" s="3"/>
    </row>
    <row r="6" ht="85.5" spans="1:17">
      <c r="A6" s="1"/>
      <c r="B6" s="7" t="s">
        <v>301</v>
      </c>
      <c r="C6" s="3" t="s">
        <v>284</v>
      </c>
      <c r="D6" s="8" t="s">
        <v>302</v>
      </c>
      <c r="E6" s="3" t="s">
        <v>257</v>
      </c>
      <c r="F6" s="4" t="s">
        <v>303</v>
      </c>
      <c r="G6" s="9">
        <v>58</v>
      </c>
      <c r="H6" s="6"/>
      <c r="I6" s="3"/>
      <c r="J6" s="9">
        <v>58</v>
      </c>
      <c r="K6" s="3"/>
      <c r="L6" s="3"/>
      <c r="M6" s="3" t="s">
        <v>606</v>
      </c>
      <c r="N6" s="4" t="s">
        <v>303</v>
      </c>
      <c r="O6" s="3"/>
      <c r="P6" s="4" t="s">
        <v>300</v>
      </c>
      <c r="Q6" s="3"/>
    </row>
    <row r="7" ht="114" spans="1:17">
      <c r="A7" s="1"/>
      <c r="B7" s="7" t="s">
        <v>304</v>
      </c>
      <c r="C7" s="3" t="s">
        <v>284</v>
      </c>
      <c r="D7" s="8" t="s">
        <v>305</v>
      </c>
      <c r="E7" s="3" t="s">
        <v>257</v>
      </c>
      <c r="F7" s="4" t="s">
        <v>306</v>
      </c>
      <c r="G7" s="9">
        <v>28</v>
      </c>
      <c r="H7" s="6"/>
      <c r="I7" s="3"/>
      <c r="J7" s="9">
        <v>28</v>
      </c>
      <c r="K7" s="3"/>
      <c r="L7" s="3"/>
      <c r="M7" s="3" t="s">
        <v>606</v>
      </c>
      <c r="N7" s="4" t="s">
        <v>306</v>
      </c>
      <c r="O7" s="3"/>
      <c r="P7" s="4" t="s">
        <v>300</v>
      </c>
      <c r="Q7" s="3"/>
    </row>
    <row r="8" ht="57" spans="1:17">
      <c r="A8" s="1"/>
      <c r="B8" s="7" t="s">
        <v>307</v>
      </c>
      <c r="C8" s="3" t="s">
        <v>284</v>
      </c>
      <c r="D8" s="8" t="s">
        <v>308</v>
      </c>
      <c r="E8" s="3" t="s">
        <v>257</v>
      </c>
      <c r="F8" s="4" t="s">
        <v>309</v>
      </c>
      <c r="G8" s="9">
        <v>26</v>
      </c>
      <c r="H8" s="6"/>
      <c r="I8" s="3"/>
      <c r="J8" s="9">
        <v>26</v>
      </c>
      <c r="K8" s="3"/>
      <c r="L8" s="3"/>
      <c r="M8" s="3" t="s">
        <v>606</v>
      </c>
      <c r="N8" s="4" t="s">
        <v>309</v>
      </c>
      <c r="O8" s="3"/>
      <c r="P8" s="4" t="s">
        <v>300</v>
      </c>
      <c r="Q8" s="3"/>
    </row>
    <row r="9" ht="57" spans="1:17">
      <c r="A9" s="1"/>
      <c r="B9" s="4" t="s">
        <v>310</v>
      </c>
      <c r="C9" s="3"/>
      <c r="D9" s="4" t="s">
        <v>311</v>
      </c>
      <c r="E9" s="3" t="s">
        <v>262</v>
      </c>
      <c r="F9" s="4" t="s">
        <v>312</v>
      </c>
      <c r="G9" s="4">
        <v>59</v>
      </c>
      <c r="H9" s="6"/>
      <c r="I9" s="3"/>
      <c r="J9" s="4">
        <v>58</v>
      </c>
      <c r="K9" s="3"/>
      <c r="L9" s="4">
        <v>1</v>
      </c>
      <c r="M9" s="3"/>
      <c r="N9" s="3"/>
      <c r="O9" s="3"/>
      <c r="P9" s="4" t="s">
        <v>313</v>
      </c>
      <c r="Q9" s="3"/>
    </row>
    <row r="10" ht="114" spans="1:17">
      <c r="A10" s="1"/>
      <c r="B10" s="4" t="s">
        <v>314</v>
      </c>
      <c r="C10" s="3"/>
      <c r="D10" s="4" t="s">
        <v>608</v>
      </c>
      <c r="E10" s="3" t="s">
        <v>262</v>
      </c>
      <c r="F10" s="4" t="s">
        <v>312</v>
      </c>
      <c r="G10" s="4">
        <v>38</v>
      </c>
      <c r="H10" s="6"/>
      <c r="I10" s="3"/>
      <c r="J10" s="4">
        <v>38</v>
      </c>
      <c r="K10" s="3"/>
      <c r="L10" s="4">
        <v>0</v>
      </c>
      <c r="M10" s="3"/>
      <c r="N10" s="3"/>
      <c r="O10" s="3"/>
      <c r="P10" s="4" t="s">
        <v>316</v>
      </c>
      <c r="Q10" s="3"/>
    </row>
    <row r="11" ht="57" spans="1:17">
      <c r="A11" s="1"/>
      <c r="B11" s="5" t="s">
        <v>317</v>
      </c>
      <c r="C11" s="3"/>
      <c r="D11" s="5" t="s">
        <v>318</v>
      </c>
      <c r="E11" s="3" t="s">
        <v>319</v>
      </c>
      <c r="F11" s="5" t="s">
        <v>320</v>
      </c>
      <c r="G11" s="5">
        <v>59</v>
      </c>
      <c r="H11" s="6"/>
      <c r="I11" s="3"/>
      <c r="J11" s="5">
        <v>59</v>
      </c>
      <c r="K11" s="3"/>
      <c r="L11" s="5">
        <v>0</v>
      </c>
      <c r="M11" s="3"/>
      <c r="N11" s="3"/>
      <c r="O11" s="3"/>
      <c r="P11" s="5" t="s">
        <v>321</v>
      </c>
      <c r="Q11" s="3"/>
    </row>
    <row r="12" ht="313.5" spans="1:17">
      <c r="A12" s="1"/>
      <c r="B12" s="5" t="s">
        <v>322</v>
      </c>
      <c r="C12" s="3"/>
      <c r="D12" s="5" t="s">
        <v>609</v>
      </c>
      <c r="E12" s="3" t="s">
        <v>324</v>
      </c>
      <c r="F12" s="5" t="s">
        <v>59</v>
      </c>
      <c r="G12" s="5">
        <v>168</v>
      </c>
      <c r="H12" s="6"/>
      <c r="I12" s="3"/>
      <c r="J12" s="5">
        <v>168</v>
      </c>
      <c r="K12" s="3"/>
      <c r="L12" s="5">
        <v>0</v>
      </c>
      <c r="M12" s="3"/>
      <c r="N12" s="3"/>
      <c r="O12" s="3"/>
      <c r="P12" s="5" t="s">
        <v>325</v>
      </c>
      <c r="Q12" s="3"/>
    </row>
    <row r="13" ht="42.75" spans="1:17">
      <c r="A13" s="1"/>
      <c r="B13" s="5" t="s">
        <v>326</v>
      </c>
      <c r="C13" s="3"/>
      <c r="D13" s="5" t="s">
        <v>327</v>
      </c>
      <c r="E13" s="3" t="s">
        <v>262</v>
      </c>
      <c r="F13" s="5" t="s">
        <v>328</v>
      </c>
      <c r="G13" s="5">
        <v>55</v>
      </c>
      <c r="H13" s="6"/>
      <c r="I13" s="3"/>
      <c r="J13" s="5">
        <v>55</v>
      </c>
      <c r="K13" s="3"/>
      <c r="L13" s="5">
        <v>0</v>
      </c>
      <c r="M13" s="3"/>
      <c r="N13" s="3"/>
      <c r="O13" s="3"/>
      <c r="P13" s="5" t="s">
        <v>329</v>
      </c>
      <c r="Q13" s="3"/>
    </row>
    <row r="14" ht="256.5" spans="1:17">
      <c r="A14" s="1"/>
      <c r="B14" s="5" t="s">
        <v>330</v>
      </c>
      <c r="C14" s="3"/>
      <c r="D14" s="5" t="s">
        <v>331</v>
      </c>
      <c r="E14" s="3" t="s">
        <v>262</v>
      </c>
      <c r="F14" s="5" t="s">
        <v>332</v>
      </c>
      <c r="G14" s="5">
        <v>85</v>
      </c>
      <c r="H14" s="6"/>
      <c r="I14" s="3"/>
      <c r="J14" s="5">
        <v>85</v>
      </c>
      <c r="K14" s="3"/>
      <c r="L14" s="5">
        <v>0</v>
      </c>
      <c r="M14" s="3"/>
      <c r="N14" s="3"/>
      <c r="O14" s="3"/>
      <c r="P14" s="5" t="s">
        <v>333</v>
      </c>
      <c r="Q14" s="3"/>
    </row>
    <row r="15" ht="175.5" spans="1:17">
      <c r="A15" s="1"/>
      <c r="B15" s="10" t="s">
        <v>334</v>
      </c>
      <c r="C15" s="3"/>
      <c r="D15" s="10" t="s">
        <v>335</v>
      </c>
      <c r="E15" s="3" t="s">
        <v>336</v>
      </c>
      <c r="F15" s="10" t="s">
        <v>36</v>
      </c>
      <c r="G15" s="10">
        <v>198.5</v>
      </c>
      <c r="H15" s="6"/>
      <c r="I15" s="3"/>
      <c r="J15" s="10">
        <v>198.5</v>
      </c>
      <c r="K15" s="3"/>
      <c r="L15" s="10">
        <v>0</v>
      </c>
      <c r="M15" s="3"/>
      <c r="N15" s="3"/>
      <c r="O15" s="3"/>
      <c r="P15" s="14" t="s">
        <v>337</v>
      </c>
      <c r="Q15" s="3"/>
    </row>
    <row r="16" ht="213.75" spans="1:17">
      <c r="A16" s="1"/>
      <c r="B16" s="4" t="s">
        <v>338</v>
      </c>
      <c r="C16" s="3"/>
      <c r="D16" s="5" t="s">
        <v>339</v>
      </c>
      <c r="E16" s="3" t="s">
        <v>340</v>
      </c>
      <c r="F16" s="4" t="s">
        <v>341</v>
      </c>
      <c r="G16" s="11">
        <v>56.68</v>
      </c>
      <c r="H16" s="6"/>
      <c r="I16" s="3"/>
      <c r="J16" s="11">
        <v>56.68</v>
      </c>
      <c r="K16" s="3"/>
      <c r="L16" s="5">
        <v>0</v>
      </c>
      <c r="M16" s="3"/>
      <c r="N16" s="3"/>
      <c r="O16" s="3"/>
      <c r="P16" s="4" t="s">
        <v>342</v>
      </c>
      <c r="Q16" s="3"/>
    </row>
    <row r="17" ht="171" spans="1:17">
      <c r="A17" s="1"/>
      <c r="B17" s="4" t="s">
        <v>343</v>
      </c>
      <c r="C17" s="3"/>
      <c r="D17" s="4" t="s">
        <v>344</v>
      </c>
      <c r="E17" s="3" t="s">
        <v>262</v>
      </c>
      <c r="F17" s="4" t="s">
        <v>345</v>
      </c>
      <c r="G17" s="11">
        <v>59</v>
      </c>
      <c r="H17" s="6"/>
      <c r="I17" s="3"/>
      <c r="J17" s="11">
        <v>59</v>
      </c>
      <c r="K17" s="3"/>
      <c r="L17" s="5">
        <v>0</v>
      </c>
      <c r="M17" s="3"/>
      <c r="N17" s="3"/>
      <c r="O17" s="3"/>
      <c r="P17" s="4" t="s">
        <v>346</v>
      </c>
      <c r="Q17" s="3"/>
    </row>
    <row r="18" ht="99.75" spans="1:17">
      <c r="A18" s="1"/>
      <c r="B18" s="4" t="s">
        <v>347</v>
      </c>
      <c r="C18" s="3"/>
      <c r="D18" s="4" t="s">
        <v>348</v>
      </c>
      <c r="E18" s="3" t="s">
        <v>262</v>
      </c>
      <c r="F18" s="4" t="s">
        <v>63</v>
      </c>
      <c r="G18" s="11">
        <v>59</v>
      </c>
      <c r="H18" s="6"/>
      <c r="I18" s="3"/>
      <c r="J18" s="11">
        <v>59</v>
      </c>
      <c r="K18" s="3"/>
      <c r="L18" s="5">
        <v>0</v>
      </c>
      <c r="M18" s="3"/>
      <c r="N18" s="3"/>
      <c r="O18" s="3"/>
      <c r="P18" s="4" t="s">
        <v>342</v>
      </c>
      <c r="Q18" s="3"/>
    </row>
    <row r="19" ht="99.75" spans="1:17">
      <c r="A19" s="1"/>
      <c r="B19" s="4" t="s">
        <v>610</v>
      </c>
      <c r="C19" s="3"/>
      <c r="D19" s="4" t="s">
        <v>350</v>
      </c>
      <c r="E19" s="3" t="s">
        <v>351</v>
      </c>
      <c r="F19" s="4" t="s">
        <v>352</v>
      </c>
      <c r="G19" s="11">
        <v>58</v>
      </c>
      <c r="H19" s="6"/>
      <c r="I19" s="3"/>
      <c r="J19" s="11">
        <v>58</v>
      </c>
      <c r="K19" s="3"/>
      <c r="L19" s="5">
        <v>0</v>
      </c>
      <c r="M19" s="3"/>
      <c r="N19" s="3"/>
      <c r="O19" s="3"/>
      <c r="P19" s="4" t="s">
        <v>353</v>
      </c>
      <c r="Q19" s="3"/>
    </row>
    <row r="20" ht="57" spans="1:17">
      <c r="A20" s="1"/>
      <c r="B20" s="4" t="s">
        <v>354</v>
      </c>
      <c r="C20" s="3"/>
      <c r="D20" s="4" t="s">
        <v>355</v>
      </c>
      <c r="E20" s="3" t="s">
        <v>340</v>
      </c>
      <c r="F20" s="4" t="s">
        <v>73</v>
      </c>
      <c r="G20" s="11">
        <v>58</v>
      </c>
      <c r="H20" s="6"/>
      <c r="I20" s="3"/>
      <c r="J20" s="11">
        <v>58</v>
      </c>
      <c r="K20" s="3"/>
      <c r="L20" s="5">
        <v>0</v>
      </c>
      <c r="M20" s="3"/>
      <c r="N20" s="3"/>
      <c r="O20" s="3"/>
      <c r="P20" s="4" t="s">
        <v>356</v>
      </c>
      <c r="Q20" s="3"/>
    </row>
    <row r="21" ht="57" spans="1:17">
      <c r="A21" s="1"/>
      <c r="B21" s="4" t="s">
        <v>357</v>
      </c>
      <c r="C21" s="3"/>
      <c r="D21" s="4" t="s">
        <v>358</v>
      </c>
      <c r="E21" s="3" t="s">
        <v>359</v>
      </c>
      <c r="F21" s="4" t="s">
        <v>360</v>
      </c>
      <c r="G21" s="11">
        <v>48</v>
      </c>
      <c r="H21" s="6"/>
      <c r="I21" s="3"/>
      <c r="J21" s="11">
        <v>48</v>
      </c>
      <c r="K21" s="3"/>
      <c r="L21" s="5">
        <v>0</v>
      </c>
      <c r="M21" s="3"/>
      <c r="N21" s="3"/>
      <c r="O21" s="3"/>
      <c r="P21" s="4" t="s">
        <v>353</v>
      </c>
      <c r="Q21" s="3"/>
    </row>
    <row r="22" ht="42.75" spans="1:17">
      <c r="A22" s="1"/>
      <c r="B22" s="4" t="s">
        <v>361</v>
      </c>
      <c r="C22" s="3"/>
      <c r="D22" s="4" t="s">
        <v>362</v>
      </c>
      <c r="E22" s="3" t="s">
        <v>340</v>
      </c>
      <c r="F22" s="4" t="s">
        <v>363</v>
      </c>
      <c r="G22" s="11">
        <v>59</v>
      </c>
      <c r="H22" s="6"/>
      <c r="I22" s="3"/>
      <c r="J22" s="11">
        <v>59</v>
      </c>
      <c r="K22" s="3"/>
      <c r="L22" s="5">
        <v>0</v>
      </c>
      <c r="M22" s="3"/>
      <c r="N22" s="3"/>
      <c r="O22" s="3"/>
      <c r="P22" s="4" t="s">
        <v>364</v>
      </c>
      <c r="Q22" s="3"/>
    </row>
    <row r="23" ht="99.75" spans="1:17">
      <c r="A23" s="1"/>
      <c r="B23" s="4" t="s">
        <v>611</v>
      </c>
      <c r="C23" s="3"/>
      <c r="D23" s="4" t="s">
        <v>366</v>
      </c>
      <c r="E23" s="3" t="s">
        <v>351</v>
      </c>
      <c r="F23" s="4" t="s">
        <v>367</v>
      </c>
      <c r="G23" s="11">
        <v>50</v>
      </c>
      <c r="H23" s="6"/>
      <c r="I23" s="3"/>
      <c r="J23" s="11">
        <v>50</v>
      </c>
      <c r="K23" s="3"/>
      <c r="L23" s="4">
        <v>0</v>
      </c>
      <c r="M23" s="3"/>
      <c r="N23" s="3"/>
      <c r="O23" s="3"/>
      <c r="P23" s="4" t="s">
        <v>368</v>
      </c>
      <c r="Q23" s="3"/>
    </row>
    <row r="24" ht="57" spans="1:17">
      <c r="A24" s="1"/>
      <c r="B24" s="4" t="s">
        <v>369</v>
      </c>
      <c r="C24" s="3"/>
      <c r="D24" s="4" t="s">
        <v>370</v>
      </c>
      <c r="E24" s="3" t="s">
        <v>612</v>
      </c>
      <c r="F24" s="4" t="s">
        <v>371</v>
      </c>
      <c r="G24" s="4">
        <v>58.8</v>
      </c>
      <c r="H24" s="6"/>
      <c r="I24" s="3"/>
      <c r="J24" s="4">
        <v>58.8</v>
      </c>
      <c r="K24" s="3"/>
      <c r="L24" s="4">
        <v>0</v>
      </c>
      <c r="M24" s="3"/>
      <c r="N24" s="3"/>
      <c r="O24" s="3"/>
      <c r="P24" s="4" t="s">
        <v>372</v>
      </c>
      <c r="Q24" s="3"/>
    </row>
    <row r="25" ht="57" spans="1:17">
      <c r="A25" s="1"/>
      <c r="B25" s="4" t="s">
        <v>373</v>
      </c>
      <c r="C25" s="3"/>
      <c r="D25" s="4" t="s">
        <v>374</v>
      </c>
      <c r="E25" s="3" t="s">
        <v>324</v>
      </c>
      <c r="F25" s="4" t="s">
        <v>375</v>
      </c>
      <c r="G25" s="11">
        <v>45</v>
      </c>
      <c r="H25" s="6"/>
      <c r="I25" s="3"/>
      <c r="J25" s="11">
        <v>45</v>
      </c>
      <c r="K25" s="3"/>
      <c r="L25" s="4">
        <v>0</v>
      </c>
      <c r="M25" s="3"/>
      <c r="N25" s="3"/>
      <c r="O25" s="3"/>
      <c r="P25" s="4" t="s">
        <v>376</v>
      </c>
      <c r="Q25" s="3"/>
    </row>
    <row r="26" ht="57" spans="1:17">
      <c r="A26" s="1"/>
      <c r="B26" s="4" t="s">
        <v>377</v>
      </c>
      <c r="C26" s="3"/>
      <c r="D26" s="4" t="s">
        <v>378</v>
      </c>
      <c r="E26" s="3" t="s">
        <v>262</v>
      </c>
      <c r="F26" s="4" t="s">
        <v>379</v>
      </c>
      <c r="G26" s="11">
        <v>59</v>
      </c>
      <c r="H26" s="6"/>
      <c r="I26" s="3"/>
      <c r="J26" s="11">
        <v>59</v>
      </c>
      <c r="K26" s="3"/>
      <c r="L26" s="4">
        <v>0</v>
      </c>
      <c r="M26" s="3"/>
      <c r="N26" s="3"/>
      <c r="O26" s="3"/>
      <c r="P26" s="4" t="s">
        <v>380</v>
      </c>
      <c r="Q26" s="3"/>
    </row>
    <row r="27" ht="242.25" spans="1:17">
      <c r="A27" s="1"/>
      <c r="B27" s="12" t="s">
        <v>381</v>
      </c>
      <c r="C27" s="3"/>
      <c r="D27" s="13" t="s">
        <v>382</v>
      </c>
      <c r="E27" s="3" t="s">
        <v>383</v>
      </c>
      <c r="F27" s="12" t="s">
        <v>384</v>
      </c>
      <c r="G27" s="12">
        <v>59</v>
      </c>
      <c r="H27" s="6"/>
      <c r="I27" s="3"/>
      <c r="J27" s="12">
        <v>59</v>
      </c>
      <c r="K27" s="3"/>
      <c r="L27" s="12">
        <v>0</v>
      </c>
      <c r="M27" s="3"/>
      <c r="N27" s="3"/>
      <c r="O27" s="3"/>
      <c r="P27" s="12" t="s">
        <v>385</v>
      </c>
      <c r="Q27" s="3"/>
    </row>
    <row r="28" ht="409.5" spans="1:17">
      <c r="A28" s="1"/>
      <c r="B28" s="12" t="s">
        <v>386</v>
      </c>
      <c r="C28" s="3"/>
      <c r="D28" s="12" t="s">
        <v>613</v>
      </c>
      <c r="E28" s="3" t="s">
        <v>383</v>
      </c>
      <c r="F28" s="12" t="s">
        <v>388</v>
      </c>
      <c r="G28" s="13">
        <v>55</v>
      </c>
      <c r="H28" s="6"/>
      <c r="I28" s="3"/>
      <c r="J28" s="13">
        <v>55</v>
      </c>
      <c r="K28" s="3"/>
      <c r="L28" s="13">
        <v>0</v>
      </c>
      <c r="M28" s="3"/>
      <c r="N28" s="3"/>
      <c r="O28" s="3"/>
      <c r="P28" s="12" t="s">
        <v>385</v>
      </c>
      <c r="Q28" s="3"/>
    </row>
    <row r="29" ht="409.5" spans="1:17">
      <c r="A29" s="1"/>
      <c r="B29" s="12" t="s">
        <v>389</v>
      </c>
      <c r="C29" s="3"/>
      <c r="D29" s="12" t="s">
        <v>614</v>
      </c>
      <c r="E29" s="3" t="s">
        <v>383</v>
      </c>
      <c r="F29" s="12" t="s">
        <v>388</v>
      </c>
      <c r="G29" s="13">
        <v>54</v>
      </c>
      <c r="H29" s="6"/>
      <c r="I29" s="3"/>
      <c r="J29" s="13">
        <v>54</v>
      </c>
      <c r="K29" s="3"/>
      <c r="L29" s="13">
        <v>0</v>
      </c>
      <c r="M29" s="3"/>
      <c r="N29" s="3"/>
      <c r="O29" s="3"/>
      <c r="P29" s="12" t="s">
        <v>385</v>
      </c>
      <c r="Q29" s="3"/>
    </row>
    <row r="30" ht="142.5" spans="1:17">
      <c r="A30" s="1"/>
      <c r="B30" s="12" t="s">
        <v>391</v>
      </c>
      <c r="C30" s="3"/>
      <c r="D30" s="12" t="s">
        <v>615</v>
      </c>
      <c r="E30" s="3" t="s">
        <v>383</v>
      </c>
      <c r="F30" s="12" t="s">
        <v>393</v>
      </c>
      <c r="G30" s="12">
        <v>58</v>
      </c>
      <c r="H30" s="6"/>
      <c r="I30" s="3"/>
      <c r="J30" s="12">
        <v>58</v>
      </c>
      <c r="K30" s="3"/>
      <c r="L30" s="12">
        <v>0</v>
      </c>
      <c r="M30" s="3"/>
      <c r="N30" s="3"/>
      <c r="O30" s="3"/>
      <c r="P30" s="12" t="s">
        <v>385</v>
      </c>
      <c r="Q30" s="3"/>
    </row>
    <row r="31" ht="71.25" spans="1:17">
      <c r="A31" s="1"/>
      <c r="B31" s="4" t="s">
        <v>394</v>
      </c>
      <c r="C31" s="3"/>
      <c r="D31" s="4" t="s">
        <v>395</v>
      </c>
      <c r="E31" s="3" t="s">
        <v>616</v>
      </c>
      <c r="F31" s="4" t="s">
        <v>397</v>
      </c>
      <c r="G31" s="4">
        <v>27.5</v>
      </c>
      <c r="H31" s="6"/>
      <c r="I31" s="3"/>
      <c r="J31" s="4">
        <v>27.5</v>
      </c>
      <c r="K31" s="3"/>
      <c r="L31" s="5"/>
      <c r="M31" s="3"/>
      <c r="N31" s="3"/>
      <c r="O31" s="3"/>
      <c r="P31" s="4" t="s">
        <v>398</v>
      </c>
      <c r="Q31" s="3"/>
    </row>
    <row r="32" ht="71.25" spans="1:17">
      <c r="A32" s="1"/>
      <c r="B32" s="4" t="s">
        <v>399</v>
      </c>
      <c r="C32" s="3"/>
      <c r="D32" s="4" t="s">
        <v>400</v>
      </c>
      <c r="E32" s="3" t="s">
        <v>401</v>
      </c>
      <c r="F32" s="4" t="s">
        <v>402</v>
      </c>
      <c r="G32" s="4">
        <v>15.28</v>
      </c>
      <c r="H32" s="6"/>
      <c r="I32" s="3"/>
      <c r="J32" s="4">
        <v>15.28</v>
      </c>
      <c r="K32" s="3"/>
      <c r="L32" s="5"/>
      <c r="M32" s="3"/>
      <c r="N32" s="3"/>
      <c r="O32" s="3"/>
      <c r="P32" s="4" t="s">
        <v>403</v>
      </c>
      <c r="Q32" s="3"/>
    </row>
    <row r="33" ht="71.25" spans="1:17">
      <c r="A33" s="1"/>
      <c r="B33" s="4" t="s">
        <v>404</v>
      </c>
      <c r="C33" s="3"/>
      <c r="D33" s="4" t="s">
        <v>405</v>
      </c>
      <c r="E33" s="3" t="s">
        <v>336</v>
      </c>
      <c r="F33" s="4" t="s">
        <v>406</v>
      </c>
      <c r="G33" s="4">
        <v>38.2</v>
      </c>
      <c r="H33" s="6"/>
      <c r="I33" s="3"/>
      <c r="J33" s="4">
        <v>38.2</v>
      </c>
      <c r="K33" s="3"/>
      <c r="L33" s="5"/>
      <c r="M33" s="3"/>
      <c r="N33" s="3"/>
      <c r="O33" s="3"/>
      <c r="P33" s="4" t="s">
        <v>407</v>
      </c>
      <c r="Q33" s="3"/>
    </row>
    <row r="34" ht="71.25" spans="1:17">
      <c r="A34" s="1"/>
      <c r="B34" s="4" t="s">
        <v>408</v>
      </c>
      <c r="C34" s="3"/>
      <c r="D34" s="4" t="s">
        <v>409</v>
      </c>
      <c r="E34" s="3" t="s">
        <v>396</v>
      </c>
      <c r="F34" s="4" t="s">
        <v>410</v>
      </c>
      <c r="G34" s="4">
        <v>103.46</v>
      </c>
      <c r="H34" s="6"/>
      <c r="I34" s="3"/>
      <c r="J34" s="4">
        <v>103.46</v>
      </c>
      <c r="K34" s="3"/>
      <c r="L34" s="5"/>
      <c r="M34" s="3"/>
      <c r="N34" s="3"/>
      <c r="O34" s="3"/>
      <c r="P34" s="4" t="s">
        <v>411</v>
      </c>
      <c r="Q34" s="3"/>
    </row>
    <row r="35" ht="199.5" spans="1:17">
      <c r="A35" s="1"/>
      <c r="B35" s="4" t="s">
        <v>412</v>
      </c>
      <c r="C35" s="3"/>
      <c r="D35" s="4" t="s">
        <v>413</v>
      </c>
      <c r="E35" s="3" t="s">
        <v>401</v>
      </c>
      <c r="F35" s="4" t="s">
        <v>414</v>
      </c>
      <c r="G35" s="4">
        <v>55</v>
      </c>
      <c r="H35" s="6"/>
      <c r="I35" s="3"/>
      <c r="J35" s="4">
        <v>55</v>
      </c>
      <c r="K35" s="3"/>
      <c r="L35" s="5"/>
      <c r="M35" s="3"/>
      <c r="N35" s="3"/>
      <c r="O35" s="3"/>
      <c r="P35" s="4" t="s">
        <v>415</v>
      </c>
      <c r="Q35" s="3"/>
    </row>
    <row r="36" ht="85.5" spans="1:17">
      <c r="A36" s="1"/>
      <c r="B36" s="4" t="s">
        <v>416</v>
      </c>
      <c r="C36" s="3"/>
      <c r="D36" s="4" t="s">
        <v>617</v>
      </c>
      <c r="E36" s="3" t="s">
        <v>262</v>
      </c>
      <c r="F36" s="4" t="s">
        <v>418</v>
      </c>
      <c r="G36" s="4">
        <v>58.5</v>
      </c>
      <c r="H36" s="6"/>
      <c r="I36" s="3"/>
      <c r="J36" s="4">
        <v>58.5</v>
      </c>
      <c r="K36" s="3"/>
      <c r="L36" s="5"/>
      <c r="M36" s="3"/>
      <c r="N36" s="3"/>
      <c r="O36" s="3"/>
      <c r="P36" s="4" t="s">
        <v>411</v>
      </c>
      <c r="Q36" s="3"/>
    </row>
    <row r="37" ht="114" spans="1:17">
      <c r="A37" s="1"/>
      <c r="B37" s="4" t="s">
        <v>419</v>
      </c>
      <c r="C37" s="3"/>
      <c r="D37" s="4" t="s">
        <v>420</v>
      </c>
      <c r="E37" s="3" t="s">
        <v>618</v>
      </c>
      <c r="F37" s="4" t="s">
        <v>422</v>
      </c>
      <c r="G37" s="4">
        <v>59.83</v>
      </c>
      <c r="H37" s="6"/>
      <c r="I37" s="3"/>
      <c r="J37" s="4">
        <v>59.83</v>
      </c>
      <c r="K37" s="3"/>
      <c r="L37" s="5"/>
      <c r="M37" s="3"/>
      <c r="N37" s="3"/>
      <c r="O37" s="3"/>
      <c r="P37" s="4" t="s">
        <v>423</v>
      </c>
      <c r="Q37" s="3"/>
    </row>
    <row r="38" ht="85.5" spans="1:17">
      <c r="A38" s="1"/>
      <c r="B38" s="4" t="s">
        <v>619</v>
      </c>
      <c r="C38" s="3"/>
      <c r="D38" s="4" t="s">
        <v>425</v>
      </c>
      <c r="E38" s="3" t="s">
        <v>262</v>
      </c>
      <c r="F38" s="4" t="s">
        <v>123</v>
      </c>
      <c r="G38" s="4">
        <v>400</v>
      </c>
      <c r="H38" s="6"/>
      <c r="I38" s="3"/>
      <c r="J38" s="4">
        <v>400</v>
      </c>
      <c r="K38" s="3"/>
      <c r="L38" s="4">
        <v>0</v>
      </c>
      <c r="M38" s="3"/>
      <c r="N38" s="3"/>
      <c r="O38" s="3"/>
      <c r="P38" s="4" t="s">
        <v>426</v>
      </c>
      <c r="Q38" s="3"/>
    </row>
    <row r="39" ht="409.5" spans="1:17">
      <c r="A39" s="1"/>
      <c r="B39" s="4" t="s">
        <v>427</v>
      </c>
      <c r="C39" s="3"/>
      <c r="D39" s="4" t="s">
        <v>620</v>
      </c>
      <c r="E39" s="3" t="s">
        <v>262</v>
      </c>
      <c r="F39" s="4" t="s">
        <v>429</v>
      </c>
      <c r="G39" s="4">
        <v>30</v>
      </c>
      <c r="H39" s="6"/>
      <c r="I39" s="3"/>
      <c r="J39" s="4">
        <v>30</v>
      </c>
      <c r="K39" s="3"/>
      <c r="L39" s="4">
        <v>0</v>
      </c>
      <c r="M39" s="3"/>
      <c r="N39" s="3"/>
      <c r="O39" s="3"/>
      <c r="P39" s="4" t="s">
        <v>430</v>
      </c>
      <c r="Q39" s="3"/>
    </row>
    <row r="40" ht="156.75" spans="1:17">
      <c r="A40" s="1"/>
      <c r="B40" s="4" t="s">
        <v>621</v>
      </c>
      <c r="C40" s="3"/>
      <c r="D40" s="4" t="s">
        <v>432</v>
      </c>
      <c r="E40" s="3" t="s">
        <v>262</v>
      </c>
      <c r="F40" s="4" t="s">
        <v>123</v>
      </c>
      <c r="G40" s="4">
        <v>25</v>
      </c>
      <c r="H40" s="6"/>
      <c r="I40" s="3"/>
      <c r="J40" s="4">
        <v>25</v>
      </c>
      <c r="K40" s="3"/>
      <c r="L40" s="4">
        <v>0</v>
      </c>
      <c r="M40" s="3"/>
      <c r="N40" s="3"/>
      <c r="O40" s="3"/>
      <c r="P40" s="4" t="s">
        <v>433</v>
      </c>
      <c r="Q40" s="3"/>
    </row>
    <row r="41" ht="71.25" spans="1:17">
      <c r="A41" s="1"/>
      <c r="B41" s="4" t="s">
        <v>434</v>
      </c>
      <c r="C41" s="3"/>
      <c r="D41" s="4" t="s">
        <v>435</v>
      </c>
      <c r="E41" s="3" t="s">
        <v>262</v>
      </c>
      <c r="F41" s="4" t="s">
        <v>436</v>
      </c>
      <c r="G41" s="4">
        <v>45</v>
      </c>
      <c r="H41" s="6"/>
      <c r="I41" s="3"/>
      <c r="J41" s="4">
        <v>45</v>
      </c>
      <c r="K41" s="3"/>
      <c r="L41" s="4">
        <v>0</v>
      </c>
      <c r="M41" s="3"/>
      <c r="N41" s="3"/>
      <c r="O41" s="3"/>
      <c r="P41" s="4" t="s">
        <v>433</v>
      </c>
      <c r="Q41" s="3"/>
    </row>
    <row r="42" ht="71.25" spans="1:17">
      <c r="A42" s="1"/>
      <c r="B42" s="4" t="s">
        <v>437</v>
      </c>
      <c r="C42" s="3"/>
      <c r="D42" s="4" t="s">
        <v>438</v>
      </c>
      <c r="E42" s="3" t="s">
        <v>262</v>
      </c>
      <c r="F42" s="4" t="s">
        <v>439</v>
      </c>
      <c r="G42" s="4">
        <v>30</v>
      </c>
      <c r="H42" s="6"/>
      <c r="I42" s="3"/>
      <c r="J42" s="4">
        <v>30</v>
      </c>
      <c r="K42" s="3"/>
      <c r="L42" s="4">
        <v>0</v>
      </c>
      <c r="M42" s="3"/>
      <c r="N42" s="3"/>
      <c r="O42" s="3"/>
      <c r="P42" s="4" t="s">
        <v>433</v>
      </c>
      <c r="Q42" s="3"/>
    </row>
    <row r="43" ht="57" spans="1:17">
      <c r="A43" s="1"/>
      <c r="B43" s="4" t="s">
        <v>440</v>
      </c>
      <c r="C43" s="3"/>
      <c r="D43" s="4" t="s">
        <v>441</v>
      </c>
      <c r="E43" s="3" t="s">
        <v>262</v>
      </c>
      <c r="F43" s="4" t="s">
        <v>439</v>
      </c>
      <c r="G43" s="4">
        <v>30.6</v>
      </c>
      <c r="H43" s="6"/>
      <c r="I43" s="3"/>
      <c r="J43" s="4">
        <v>30.6</v>
      </c>
      <c r="K43" s="3"/>
      <c r="L43" s="4">
        <v>0</v>
      </c>
      <c r="M43" s="3"/>
      <c r="N43" s="3"/>
      <c r="O43" s="3"/>
      <c r="P43" s="4" t="s">
        <v>442</v>
      </c>
      <c r="Q43" s="3"/>
    </row>
    <row r="44" ht="57" spans="1:17">
      <c r="A44" s="1"/>
      <c r="B44" s="4" t="s">
        <v>443</v>
      </c>
      <c r="C44" s="3"/>
      <c r="D44" s="4" t="s">
        <v>444</v>
      </c>
      <c r="E44" s="3" t="s">
        <v>262</v>
      </c>
      <c r="F44" s="4" t="s">
        <v>445</v>
      </c>
      <c r="G44" s="4">
        <v>15</v>
      </c>
      <c r="H44" s="6"/>
      <c r="I44" s="3"/>
      <c r="J44" s="4">
        <v>15</v>
      </c>
      <c r="K44" s="3"/>
      <c r="L44" s="4">
        <v>0</v>
      </c>
      <c r="M44" s="3"/>
      <c r="N44" s="3"/>
      <c r="O44" s="3"/>
      <c r="P44" s="4" t="s">
        <v>433</v>
      </c>
      <c r="Q44" s="3"/>
    </row>
    <row r="45" ht="71.25" spans="1:17">
      <c r="A45" s="1"/>
      <c r="B45" s="4" t="s">
        <v>446</v>
      </c>
      <c r="C45" s="3"/>
      <c r="D45" s="4" t="s">
        <v>447</v>
      </c>
      <c r="E45" s="3" t="s">
        <v>262</v>
      </c>
      <c r="F45" s="4" t="s">
        <v>119</v>
      </c>
      <c r="G45" s="4">
        <v>50</v>
      </c>
      <c r="H45" s="6"/>
      <c r="I45" s="3"/>
      <c r="J45" s="4">
        <v>50</v>
      </c>
      <c r="K45" s="3"/>
      <c r="L45" s="4">
        <v>0</v>
      </c>
      <c r="M45" s="3"/>
      <c r="N45" s="3"/>
      <c r="O45" s="3"/>
      <c r="P45" s="4" t="s">
        <v>433</v>
      </c>
      <c r="Q45" s="3"/>
    </row>
    <row r="46" ht="384.75" spans="1:17">
      <c r="A46" s="1"/>
      <c r="B46" s="4" t="s">
        <v>448</v>
      </c>
      <c r="C46" s="3"/>
      <c r="D46" s="4" t="s">
        <v>449</v>
      </c>
      <c r="E46" s="3" t="s">
        <v>262</v>
      </c>
      <c r="F46" s="4" t="s">
        <v>450</v>
      </c>
      <c r="G46" s="4">
        <v>38.5</v>
      </c>
      <c r="H46" s="6"/>
      <c r="I46" s="3"/>
      <c r="J46" s="4">
        <v>38.5</v>
      </c>
      <c r="K46" s="3"/>
      <c r="L46" s="4">
        <v>0</v>
      </c>
      <c r="M46" s="3"/>
      <c r="N46" s="3"/>
      <c r="O46" s="3"/>
      <c r="P46" s="4" t="s">
        <v>451</v>
      </c>
      <c r="Q46" s="3"/>
    </row>
    <row r="47" ht="128.25" spans="1:17">
      <c r="A47" s="1"/>
      <c r="B47" s="4" t="s">
        <v>585</v>
      </c>
      <c r="C47" s="3"/>
      <c r="D47" s="4" t="s">
        <v>586</v>
      </c>
      <c r="E47" s="3" t="s">
        <v>262</v>
      </c>
      <c r="F47" s="4" t="s">
        <v>587</v>
      </c>
      <c r="G47" s="4">
        <v>100</v>
      </c>
      <c r="H47" s="6"/>
      <c r="I47" s="3"/>
      <c r="J47" s="4">
        <v>100</v>
      </c>
      <c r="K47" s="3"/>
      <c r="L47" s="4">
        <v>0</v>
      </c>
      <c r="M47" s="3"/>
      <c r="N47" s="3"/>
      <c r="O47" s="3"/>
      <c r="P47" s="4" t="s">
        <v>588</v>
      </c>
      <c r="Q47" s="3"/>
    </row>
    <row r="48" ht="57" spans="1:17">
      <c r="A48" s="1"/>
      <c r="B48" s="4" t="s">
        <v>452</v>
      </c>
      <c r="C48" s="3"/>
      <c r="D48" s="4" t="s">
        <v>453</v>
      </c>
      <c r="E48" s="3" t="s">
        <v>336</v>
      </c>
      <c r="F48" s="4" t="s">
        <v>454</v>
      </c>
      <c r="G48" s="11">
        <v>26.16</v>
      </c>
      <c r="H48" s="6"/>
      <c r="I48" s="3"/>
      <c r="J48" s="11">
        <v>26.16</v>
      </c>
      <c r="K48" s="3"/>
      <c r="L48" s="11">
        <v>0</v>
      </c>
      <c r="M48" s="3"/>
      <c r="N48" s="3"/>
      <c r="O48" s="3"/>
      <c r="P48" s="4" t="s">
        <v>455</v>
      </c>
      <c r="Q48" s="3"/>
    </row>
    <row r="49" ht="128.25" spans="1:17">
      <c r="A49" s="1"/>
      <c r="B49" s="4" t="s">
        <v>456</v>
      </c>
      <c r="C49" s="3"/>
      <c r="D49" s="4" t="s">
        <v>457</v>
      </c>
      <c r="E49" s="3" t="s">
        <v>336</v>
      </c>
      <c r="F49" s="4" t="s">
        <v>458</v>
      </c>
      <c r="G49" s="11">
        <v>41.47</v>
      </c>
      <c r="H49" s="6"/>
      <c r="I49" s="3"/>
      <c r="J49" s="11">
        <v>41.47</v>
      </c>
      <c r="K49" s="3"/>
      <c r="L49" s="11">
        <v>0</v>
      </c>
      <c r="M49" s="3"/>
      <c r="N49" s="3"/>
      <c r="O49" s="3"/>
      <c r="P49" s="4" t="s">
        <v>455</v>
      </c>
      <c r="Q49" s="3"/>
    </row>
    <row r="50" ht="114" spans="1:17">
      <c r="A50" s="1"/>
      <c r="B50" s="4" t="s">
        <v>459</v>
      </c>
      <c r="C50" s="3"/>
      <c r="D50" s="4" t="s">
        <v>460</v>
      </c>
      <c r="E50" s="3" t="s">
        <v>351</v>
      </c>
      <c r="F50" s="4" t="s">
        <v>461</v>
      </c>
      <c r="G50" s="8">
        <v>59.9</v>
      </c>
      <c r="H50" s="6"/>
      <c r="I50" s="3"/>
      <c r="J50" s="8">
        <v>59.9</v>
      </c>
      <c r="K50" s="3"/>
      <c r="L50" s="8">
        <v>0</v>
      </c>
      <c r="M50" s="3"/>
      <c r="N50" s="3"/>
      <c r="O50" s="3"/>
      <c r="P50" s="4" t="s">
        <v>462</v>
      </c>
      <c r="Q50" s="3"/>
    </row>
    <row r="51" ht="114" spans="1:17">
      <c r="A51" s="1"/>
      <c r="B51" s="4" t="s">
        <v>463</v>
      </c>
      <c r="C51" s="3"/>
      <c r="D51" s="4" t="s">
        <v>464</v>
      </c>
      <c r="E51" s="3" t="s">
        <v>351</v>
      </c>
      <c r="F51" s="4" t="s">
        <v>182</v>
      </c>
      <c r="G51" s="8">
        <v>54</v>
      </c>
      <c r="H51" s="6"/>
      <c r="I51" s="3"/>
      <c r="J51" s="8">
        <v>54</v>
      </c>
      <c r="K51" s="3"/>
      <c r="L51" s="8">
        <v>0</v>
      </c>
      <c r="M51" s="3"/>
      <c r="N51" s="3"/>
      <c r="O51" s="3"/>
      <c r="P51" s="4" t="s">
        <v>465</v>
      </c>
      <c r="Q51" s="3"/>
    </row>
    <row r="52" ht="171" spans="1:17">
      <c r="A52" s="1"/>
      <c r="B52" s="4" t="s">
        <v>466</v>
      </c>
      <c r="C52" s="3"/>
      <c r="D52" s="4" t="s">
        <v>467</v>
      </c>
      <c r="E52" s="3" t="s">
        <v>351</v>
      </c>
      <c r="F52" s="4" t="s">
        <v>468</v>
      </c>
      <c r="G52" s="8">
        <v>54.51</v>
      </c>
      <c r="H52" s="6"/>
      <c r="I52" s="3"/>
      <c r="J52" s="8">
        <v>54.51</v>
      </c>
      <c r="K52" s="3"/>
      <c r="L52" s="8">
        <v>0</v>
      </c>
      <c r="M52" s="3"/>
      <c r="N52" s="3"/>
      <c r="O52" s="3"/>
      <c r="P52" s="4" t="s">
        <v>469</v>
      </c>
      <c r="Q52" s="3"/>
    </row>
    <row r="53" ht="57" spans="1:17">
      <c r="A53" s="1"/>
      <c r="B53" s="4" t="s">
        <v>470</v>
      </c>
      <c r="C53" s="3"/>
      <c r="D53" s="4" t="s">
        <v>471</v>
      </c>
      <c r="E53" s="3" t="s">
        <v>351</v>
      </c>
      <c r="F53" s="4" t="s">
        <v>175</v>
      </c>
      <c r="G53" s="8">
        <v>23.392</v>
      </c>
      <c r="H53" s="6"/>
      <c r="I53" s="3"/>
      <c r="J53" s="8">
        <v>23.392</v>
      </c>
      <c r="K53" s="3"/>
      <c r="L53" s="8">
        <v>0</v>
      </c>
      <c r="M53" s="3"/>
      <c r="N53" s="3"/>
      <c r="O53" s="3"/>
      <c r="P53" s="4" t="s">
        <v>472</v>
      </c>
      <c r="Q53" s="3"/>
    </row>
    <row r="54" ht="71.25" spans="1:17">
      <c r="A54" s="1"/>
      <c r="B54" s="4" t="s">
        <v>473</v>
      </c>
      <c r="C54" s="3"/>
      <c r="D54" s="4" t="s">
        <v>474</v>
      </c>
      <c r="E54" s="3" t="s">
        <v>351</v>
      </c>
      <c r="F54" s="4" t="s">
        <v>475</v>
      </c>
      <c r="G54" s="8">
        <v>37.5</v>
      </c>
      <c r="H54" s="6"/>
      <c r="I54" s="3"/>
      <c r="J54" s="8">
        <v>37.5</v>
      </c>
      <c r="K54" s="3"/>
      <c r="L54" s="8">
        <v>0</v>
      </c>
      <c r="M54" s="3"/>
      <c r="N54" s="3"/>
      <c r="O54" s="3"/>
      <c r="P54" s="4" t="s">
        <v>476</v>
      </c>
      <c r="Q54" s="3"/>
    </row>
    <row r="55" ht="99.75" spans="1:17">
      <c r="A55" s="1"/>
      <c r="B55" s="4" t="s">
        <v>477</v>
      </c>
      <c r="C55" s="3"/>
      <c r="D55" s="4" t="s">
        <v>478</v>
      </c>
      <c r="E55" s="3" t="s">
        <v>351</v>
      </c>
      <c r="F55" s="4" t="s">
        <v>178</v>
      </c>
      <c r="G55" s="8">
        <v>48.6</v>
      </c>
      <c r="H55" s="6"/>
      <c r="I55" s="3"/>
      <c r="J55" s="8">
        <v>48.6</v>
      </c>
      <c r="K55" s="3"/>
      <c r="L55" s="8">
        <v>0</v>
      </c>
      <c r="M55" s="3"/>
      <c r="N55" s="3"/>
      <c r="O55" s="3"/>
      <c r="P55" s="4" t="s">
        <v>479</v>
      </c>
      <c r="Q55" s="3"/>
    </row>
    <row r="56" ht="99.75" spans="1:17">
      <c r="A56" s="1"/>
      <c r="B56" s="4" t="s">
        <v>480</v>
      </c>
      <c r="C56" s="3"/>
      <c r="D56" s="4" t="s">
        <v>481</v>
      </c>
      <c r="E56" s="3" t="s">
        <v>351</v>
      </c>
      <c r="F56" s="4" t="s">
        <v>482</v>
      </c>
      <c r="G56" s="8">
        <v>58.8</v>
      </c>
      <c r="H56" s="6"/>
      <c r="I56" s="3"/>
      <c r="J56" s="8">
        <v>58.8</v>
      </c>
      <c r="K56" s="3"/>
      <c r="L56" s="8">
        <v>0</v>
      </c>
      <c r="M56" s="3"/>
      <c r="N56" s="3"/>
      <c r="O56" s="3"/>
      <c r="P56" s="4" t="s">
        <v>483</v>
      </c>
      <c r="Q56" s="3"/>
    </row>
    <row r="57" ht="142.5" spans="1:17">
      <c r="A57" s="1"/>
      <c r="B57" s="4" t="s">
        <v>484</v>
      </c>
      <c r="C57" s="3"/>
      <c r="D57" s="4" t="s">
        <v>485</v>
      </c>
      <c r="E57" s="3" t="s">
        <v>351</v>
      </c>
      <c r="F57" s="4" t="s">
        <v>486</v>
      </c>
      <c r="G57" s="8">
        <v>41</v>
      </c>
      <c r="H57" s="6"/>
      <c r="I57" s="3"/>
      <c r="J57" s="8">
        <v>41</v>
      </c>
      <c r="K57" s="3"/>
      <c r="L57" s="8">
        <v>0</v>
      </c>
      <c r="M57" s="3"/>
      <c r="N57" s="3"/>
      <c r="O57" s="3"/>
      <c r="P57" s="4" t="s">
        <v>487</v>
      </c>
      <c r="Q57" s="3"/>
    </row>
    <row r="58" ht="156.75" spans="1:17">
      <c r="A58" s="1"/>
      <c r="B58" s="4" t="s">
        <v>622</v>
      </c>
      <c r="C58" s="3"/>
      <c r="D58" s="4" t="s">
        <v>489</v>
      </c>
      <c r="E58" s="3" t="s">
        <v>623</v>
      </c>
      <c r="F58" s="4" t="s">
        <v>490</v>
      </c>
      <c r="G58" s="4">
        <v>58</v>
      </c>
      <c r="H58" s="6"/>
      <c r="I58" s="3"/>
      <c r="J58" s="4">
        <v>58</v>
      </c>
      <c r="K58" s="3"/>
      <c r="L58" s="4"/>
      <c r="M58" s="3"/>
      <c r="N58" s="3"/>
      <c r="O58" s="3"/>
      <c r="P58" s="4" t="s">
        <v>491</v>
      </c>
      <c r="Q58" s="3"/>
    </row>
    <row r="59" ht="99.75" spans="1:17">
      <c r="A59" s="1"/>
      <c r="B59" s="4" t="s">
        <v>624</v>
      </c>
      <c r="C59" s="3"/>
      <c r="D59" s="4" t="s">
        <v>493</v>
      </c>
      <c r="E59" s="3" t="s">
        <v>623</v>
      </c>
      <c r="F59" s="4" t="s">
        <v>494</v>
      </c>
      <c r="G59" s="4">
        <v>45</v>
      </c>
      <c r="H59" s="6"/>
      <c r="I59" s="3"/>
      <c r="J59" s="4">
        <v>45</v>
      </c>
      <c r="K59" s="3"/>
      <c r="L59" s="4"/>
      <c r="M59" s="3"/>
      <c r="N59" s="3"/>
      <c r="O59" s="3"/>
      <c r="P59" s="4" t="s">
        <v>495</v>
      </c>
      <c r="Q59" s="3"/>
    </row>
    <row r="60" ht="228" spans="1:17">
      <c r="A60" s="1"/>
      <c r="B60" s="4" t="s">
        <v>625</v>
      </c>
      <c r="C60" s="3"/>
      <c r="D60" s="4" t="s">
        <v>497</v>
      </c>
      <c r="E60" s="3" t="s">
        <v>623</v>
      </c>
      <c r="F60" s="4" t="s">
        <v>498</v>
      </c>
      <c r="G60" s="11">
        <v>72.54</v>
      </c>
      <c r="H60" s="6"/>
      <c r="I60" s="3"/>
      <c r="J60" s="11">
        <v>72.54</v>
      </c>
      <c r="K60" s="3"/>
      <c r="L60" s="4"/>
      <c r="M60" s="3"/>
      <c r="N60" s="3"/>
      <c r="O60" s="3"/>
      <c r="P60" s="4" t="s">
        <v>499</v>
      </c>
      <c r="Q60" s="3"/>
    </row>
    <row r="61" ht="185.25" spans="1:17">
      <c r="A61" s="1"/>
      <c r="B61" s="4" t="s">
        <v>626</v>
      </c>
      <c r="C61" s="3"/>
      <c r="D61" s="4" t="s">
        <v>501</v>
      </c>
      <c r="E61" s="3" t="s">
        <v>623</v>
      </c>
      <c r="F61" s="4" t="s">
        <v>219</v>
      </c>
      <c r="G61" s="4">
        <v>275</v>
      </c>
      <c r="H61" s="6"/>
      <c r="I61" s="3"/>
      <c r="J61" s="4">
        <v>275</v>
      </c>
      <c r="K61" s="3"/>
      <c r="L61" s="4"/>
      <c r="M61" s="3"/>
      <c r="N61" s="3"/>
      <c r="O61" s="3"/>
      <c r="P61" s="4" t="s">
        <v>502</v>
      </c>
      <c r="Q61" s="3"/>
    </row>
    <row r="62" ht="370.5" spans="1:17">
      <c r="A62" s="1"/>
      <c r="B62" s="4" t="s">
        <v>627</v>
      </c>
      <c r="C62" s="3"/>
      <c r="D62" s="4" t="s">
        <v>504</v>
      </c>
      <c r="E62" s="3" t="s">
        <v>623</v>
      </c>
      <c r="F62" s="4" t="s">
        <v>505</v>
      </c>
      <c r="G62" s="4">
        <v>43</v>
      </c>
      <c r="H62" s="6"/>
      <c r="I62" s="3"/>
      <c r="J62" s="4">
        <v>43</v>
      </c>
      <c r="K62" s="3"/>
      <c r="L62" s="4"/>
      <c r="M62" s="3"/>
      <c r="N62" s="3"/>
      <c r="O62" s="3"/>
      <c r="P62" s="4" t="s">
        <v>502</v>
      </c>
      <c r="Q62" s="3"/>
    </row>
    <row r="63" ht="99.75" spans="1:17">
      <c r="A63" s="1"/>
      <c r="B63" s="4" t="s">
        <v>506</v>
      </c>
      <c r="C63" s="3"/>
      <c r="D63" s="4" t="s">
        <v>507</v>
      </c>
      <c r="E63" s="3" t="s">
        <v>623</v>
      </c>
      <c r="F63" s="4" t="s">
        <v>207</v>
      </c>
      <c r="G63" s="4">
        <v>55.2</v>
      </c>
      <c r="H63" s="6"/>
      <c r="I63" s="3"/>
      <c r="J63" s="4">
        <v>55.2</v>
      </c>
      <c r="K63" s="3"/>
      <c r="L63" s="4"/>
      <c r="M63" s="3"/>
      <c r="N63" s="3"/>
      <c r="O63" s="3"/>
      <c r="P63" s="4" t="s">
        <v>508</v>
      </c>
      <c r="Q63" s="3"/>
    </row>
    <row r="64" ht="81" spans="1:17">
      <c r="A64" s="1"/>
      <c r="B64" s="14" t="s">
        <v>509</v>
      </c>
      <c r="C64" s="3"/>
      <c r="D64" s="15" t="s">
        <v>510</v>
      </c>
      <c r="E64" s="3" t="s">
        <v>511</v>
      </c>
      <c r="F64" s="14" t="s">
        <v>512</v>
      </c>
      <c r="G64" s="14">
        <v>41</v>
      </c>
      <c r="H64" s="6"/>
      <c r="I64" s="3"/>
      <c r="J64" s="14">
        <v>41</v>
      </c>
      <c r="K64" s="3"/>
      <c r="L64" s="14"/>
      <c r="M64" s="3"/>
      <c r="N64" s="3"/>
      <c r="O64" s="3"/>
      <c r="P64" s="16" t="s">
        <v>513</v>
      </c>
      <c r="Q64" s="3"/>
    </row>
    <row r="65" ht="162" spans="1:17">
      <c r="A65" s="1"/>
      <c r="B65" s="14" t="s">
        <v>514</v>
      </c>
      <c r="C65" s="3"/>
      <c r="D65" s="17" t="s">
        <v>515</v>
      </c>
      <c r="E65" s="3" t="s">
        <v>336</v>
      </c>
      <c r="F65" s="14" t="s">
        <v>512</v>
      </c>
      <c r="G65" s="14">
        <v>59.8</v>
      </c>
      <c r="H65" s="6"/>
      <c r="I65" s="3"/>
      <c r="J65" s="14">
        <v>59.8</v>
      </c>
      <c r="K65" s="3"/>
      <c r="L65" s="14"/>
      <c r="M65" s="3"/>
      <c r="N65" s="3"/>
      <c r="O65" s="3"/>
      <c r="P65" s="16" t="s">
        <v>513</v>
      </c>
      <c r="Q65" s="3"/>
    </row>
    <row r="66" ht="135" spans="1:17">
      <c r="A66" s="1"/>
      <c r="B66" s="18" t="s">
        <v>516</v>
      </c>
      <c r="C66" s="3"/>
      <c r="D66" s="19" t="s">
        <v>517</v>
      </c>
      <c r="E66" s="3" t="s">
        <v>324</v>
      </c>
      <c r="F66" s="14" t="s">
        <v>512</v>
      </c>
      <c r="G66" s="20">
        <v>135</v>
      </c>
      <c r="H66" s="6"/>
      <c r="I66" s="3"/>
      <c r="J66" s="20">
        <v>135</v>
      </c>
      <c r="K66" s="3"/>
      <c r="L66" s="23"/>
      <c r="M66" s="3"/>
      <c r="N66" s="3"/>
      <c r="O66" s="3"/>
      <c r="P66" s="16" t="s">
        <v>513</v>
      </c>
      <c r="Q66" s="3"/>
    </row>
    <row r="67" ht="40.5" spans="1:17">
      <c r="A67" s="1"/>
      <c r="B67" s="18" t="s">
        <v>518</v>
      </c>
      <c r="C67" s="3"/>
      <c r="D67" s="21" t="s">
        <v>519</v>
      </c>
      <c r="E67" s="3" t="s">
        <v>520</v>
      </c>
      <c r="F67" s="14" t="s">
        <v>512</v>
      </c>
      <c r="G67" s="22">
        <v>16</v>
      </c>
      <c r="H67" s="6"/>
      <c r="I67" s="3"/>
      <c r="J67" s="22">
        <v>16</v>
      </c>
      <c r="K67" s="3"/>
      <c r="L67" s="23"/>
      <c r="M67" s="3"/>
      <c r="N67" s="3"/>
      <c r="O67" s="3"/>
      <c r="P67" s="16" t="s">
        <v>491</v>
      </c>
      <c r="Q67" s="3"/>
    </row>
    <row r="68" ht="54" spans="1:17">
      <c r="A68" s="1"/>
      <c r="B68" s="14" t="s">
        <v>521</v>
      </c>
      <c r="C68" s="3"/>
      <c r="D68" s="15" t="s">
        <v>522</v>
      </c>
      <c r="E68" s="3" t="s">
        <v>401</v>
      </c>
      <c r="F68" s="14" t="s">
        <v>226</v>
      </c>
      <c r="G68" s="14">
        <v>98</v>
      </c>
      <c r="H68" s="6"/>
      <c r="I68" s="3"/>
      <c r="J68" s="14">
        <v>98</v>
      </c>
      <c r="K68" s="3"/>
      <c r="L68" s="23"/>
      <c r="M68" s="3"/>
      <c r="N68" s="3"/>
      <c r="O68" s="3"/>
      <c r="P68" s="16" t="s">
        <v>513</v>
      </c>
      <c r="Q68" s="3"/>
    </row>
    <row r="69" ht="54" spans="1:17">
      <c r="A69" s="1"/>
      <c r="B69" s="14" t="s">
        <v>523</v>
      </c>
      <c r="C69" s="3"/>
      <c r="D69" s="15" t="s">
        <v>524</v>
      </c>
      <c r="E69" s="3" t="s">
        <v>401</v>
      </c>
      <c r="F69" s="14" t="s">
        <v>226</v>
      </c>
      <c r="G69" s="14">
        <v>45</v>
      </c>
      <c r="H69" s="6"/>
      <c r="I69" s="3"/>
      <c r="J69" s="14">
        <v>45</v>
      </c>
      <c r="K69" s="3"/>
      <c r="L69" s="23"/>
      <c r="M69" s="3"/>
      <c r="N69" s="3"/>
      <c r="O69" s="3"/>
      <c r="P69" s="16" t="s">
        <v>513</v>
      </c>
      <c r="Q69" s="3"/>
    </row>
    <row r="70" ht="67.5" spans="1:17">
      <c r="A70" s="1"/>
      <c r="B70" s="16" t="s">
        <v>525</v>
      </c>
      <c r="C70" s="3"/>
      <c r="D70" s="17" t="s">
        <v>526</v>
      </c>
      <c r="E70" s="3" t="s">
        <v>351</v>
      </c>
      <c r="F70" s="16" t="s">
        <v>527</v>
      </c>
      <c r="G70" s="16">
        <v>48</v>
      </c>
      <c r="H70" s="6"/>
      <c r="I70" s="3"/>
      <c r="J70" s="16">
        <v>48</v>
      </c>
      <c r="K70" s="3"/>
      <c r="L70" s="16"/>
      <c r="M70" s="3"/>
      <c r="N70" s="3"/>
      <c r="O70" s="3"/>
      <c r="P70" s="16" t="s">
        <v>513</v>
      </c>
      <c r="Q70" s="3"/>
    </row>
    <row r="71" ht="148.5" spans="1:17">
      <c r="A71" s="1"/>
      <c r="B71" s="16" t="s">
        <v>628</v>
      </c>
      <c r="C71" s="3"/>
      <c r="D71" s="16" t="s">
        <v>583</v>
      </c>
      <c r="E71" s="3" t="s">
        <v>351</v>
      </c>
      <c r="F71" s="16" t="s">
        <v>234</v>
      </c>
      <c r="G71" s="16">
        <v>35</v>
      </c>
      <c r="H71" s="6"/>
      <c r="I71" s="3"/>
      <c r="J71" s="16">
        <v>35</v>
      </c>
      <c r="K71" s="3"/>
      <c r="L71" s="16"/>
      <c r="M71" s="3"/>
      <c r="N71" s="3"/>
      <c r="O71" s="3"/>
      <c r="P71" s="16" t="s">
        <v>513</v>
      </c>
      <c r="Q71" s="3"/>
    </row>
    <row r="72" ht="27" spans="1:17">
      <c r="A72" s="1"/>
      <c r="B72" s="16" t="s">
        <v>528</v>
      </c>
      <c r="C72" s="3"/>
      <c r="D72" s="16" t="s">
        <v>529</v>
      </c>
      <c r="E72" s="3" t="s">
        <v>351</v>
      </c>
      <c r="F72" s="16" t="s">
        <v>242</v>
      </c>
      <c r="G72" s="16">
        <v>12.5</v>
      </c>
      <c r="H72" s="6"/>
      <c r="I72" s="3"/>
      <c r="J72" s="16">
        <v>12</v>
      </c>
      <c r="K72" s="3"/>
      <c r="L72" s="16">
        <v>0.5</v>
      </c>
      <c r="M72" s="3"/>
      <c r="N72" s="3"/>
      <c r="O72" s="3"/>
      <c r="P72" s="16" t="s">
        <v>530</v>
      </c>
      <c r="Q72" s="3"/>
    </row>
    <row r="73" ht="199.5" spans="1:17">
      <c r="A73" s="1"/>
      <c r="B73" s="5" t="s">
        <v>531</v>
      </c>
      <c r="C73" s="3"/>
      <c r="D73" s="5" t="s">
        <v>532</v>
      </c>
      <c r="E73" s="3" t="s">
        <v>533</v>
      </c>
      <c r="F73" s="5" t="s">
        <v>534</v>
      </c>
      <c r="G73" s="5">
        <v>515</v>
      </c>
      <c r="H73" s="6"/>
      <c r="I73" s="3"/>
      <c r="J73" s="5">
        <v>200</v>
      </c>
      <c r="K73" s="3"/>
      <c r="L73" s="5">
        <v>315</v>
      </c>
      <c r="M73" s="3"/>
      <c r="N73" s="3"/>
      <c r="O73" s="3"/>
      <c r="P73" s="5" t="s">
        <v>535</v>
      </c>
      <c r="Q73" s="3"/>
    </row>
    <row r="74" ht="313.5" spans="1:17">
      <c r="A74" s="1"/>
      <c r="B74" s="4" t="s">
        <v>629</v>
      </c>
      <c r="C74" s="3"/>
      <c r="D74" s="4" t="s">
        <v>537</v>
      </c>
      <c r="E74" s="3" t="s">
        <v>351</v>
      </c>
      <c r="F74" s="4" t="s">
        <v>266</v>
      </c>
      <c r="G74" s="4">
        <v>187</v>
      </c>
      <c r="H74" s="6"/>
      <c r="I74" s="3"/>
      <c r="J74" s="4">
        <v>187</v>
      </c>
      <c r="K74" s="3"/>
      <c r="L74" s="4"/>
      <c r="M74" s="3"/>
      <c r="N74" s="3"/>
      <c r="O74" s="3"/>
      <c r="P74" s="4" t="s">
        <v>538</v>
      </c>
      <c r="Q74" s="3"/>
    </row>
    <row r="75" ht="409.5" spans="1:17">
      <c r="A75" s="1"/>
      <c r="B75" s="4" t="s">
        <v>630</v>
      </c>
      <c r="C75" s="3"/>
      <c r="D75" s="4" t="s">
        <v>540</v>
      </c>
      <c r="E75" s="3" t="s">
        <v>286</v>
      </c>
      <c r="F75" s="4" t="s">
        <v>541</v>
      </c>
      <c r="G75" s="4">
        <v>53</v>
      </c>
      <c r="H75" s="6"/>
      <c r="I75" s="3"/>
      <c r="J75" s="4">
        <v>53</v>
      </c>
      <c r="K75" s="3"/>
      <c r="L75" s="4"/>
      <c r="M75" s="3"/>
      <c r="N75" s="3"/>
      <c r="O75" s="3"/>
      <c r="P75" s="4" t="s">
        <v>542</v>
      </c>
      <c r="Q75" s="3"/>
    </row>
    <row r="76" ht="156.75" spans="1:17">
      <c r="A76" s="1"/>
      <c r="B76" s="4" t="s">
        <v>631</v>
      </c>
      <c r="C76" s="3"/>
      <c r="D76" s="4" t="s">
        <v>544</v>
      </c>
      <c r="E76" s="3" t="s">
        <v>351</v>
      </c>
      <c r="F76" s="4" t="s">
        <v>632</v>
      </c>
      <c r="G76" s="4">
        <v>58</v>
      </c>
      <c r="H76" s="6"/>
      <c r="I76" s="3"/>
      <c r="J76" s="4">
        <v>58</v>
      </c>
      <c r="K76" s="3"/>
      <c r="L76" s="4"/>
      <c r="M76" s="3"/>
      <c r="N76" s="3"/>
      <c r="O76" s="3"/>
      <c r="P76" s="4" t="s">
        <v>546</v>
      </c>
      <c r="Q76" s="3"/>
    </row>
    <row r="77" ht="409.5" spans="1:17">
      <c r="A77" s="1"/>
      <c r="B77" s="4" t="s">
        <v>633</v>
      </c>
      <c r="C77" s="3"/>
      <c r="D77" s="4" t="s">
        <v>548</v>
      </c>
      <c r="E77" s="3" t="s">
        <v>351</v>
      </c>
      <c r="F77" s="4" t="s">
        <v>549</v>
      </c>
      <c r="G77" s="4">
        <v>57</v>
      </c>
      <c r="H77" s="6"/>
      <c r="I77" s="3"/>
      <c r="J77" s="4">
        <v>57</v>
      </c>
      <c r="K77" s="3"/>
      <c r="L77" s="4"/>
      <c r="M77" s="3"/>
      <c r="N77" s="3"/>
      <c r="O77" s="3"/>
      <c r="P77" s="4" t="s">
        <v>550</v>
      </c>
      <c r="Q77" s="3"/>
    </row>
    <row r="78" ht="199.5" spans="1:17">
      <c r="A78" s="1"/>
      <c r="B78" s="4" t="s">
        <v>634</v>
      </c>
      <c r="C78" s="3"/>
      <c r="D78" s="4" t="s">
        <v>552</v>
      </c>
      <c r="E78" s="3" t="s">
        <v>351</v>
      </c>
      <c r="F78" s="4" t="s">
        <v>553</v>
      </c>
      <c r="G78" s="4">
        <v>59</v>
      </c>
      <c r="H78" s="6"/>
      <c r="I78" s="3"/>
      <c r="J78" s="4">
        <v>59</v>
      </c>
      <c r="K78" s="3"/>
      <c r="L78" s="4"/>
      <c r="M78" s="3"/>
      <c r="N78" s="3"/>
      <c r="O78" s="3"/>
      <c r="P78" s="4" t="s">
        <v>550</v>
      </c>
      <c r="Q78" s="3"/>
    </row>
    <row r="79" ht="356.25" spans="1:17">
      <c r="A79" s="1"/>
      <c r="B79" s="4" t="s">
        <v>589</v>
      </c>
      <c r="C79" s="3"/>
      <c r="D79" s="4" t="s">
        <v>591</v>
      </c>
      <c r="E79" s="3" t="s">
        <v>22</v>
      </c>
      <c r="F79" s="4" t="s">
        <v>635</v>
      </c>
      <c r="G79" s="4">
        <v>399.11</v>
      </c>
      <c r="H79" s="6"/>
      <c r="I79" s="3"/>
      <c r="J79" s="4">
        <v>399.11</v>
      </c>
      <c r="K79" s="3"/>
      <c r="L79" s="4"/>
      <c r="M79" s="3"/>
      <c r="N79" s="3"/>
      <c r="O79" s="3"/>
      <c r="P79" s="4" t="s">
        <v>593</v>
      </c>
      <c r="Q79" s="3"/>
    </row>
  </sheetData>
  <autoFilter ref="A1:Q79">
    <extLst/>
  </autoFilter>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c:creator>
  <cp:lastModifiedBy>Administrator</cp:lastModifiedBy>
  <dcterms:created xsi:type="dcterms:W3CDTF">2023-07-14T11:10:00Z</dcterms:created>
  <dcterms:modified xsi:type="dcterms:W3CDTF">2023-12-04T06:24:08Z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252F33B65F9C417FBA1B943E59467555_13</vt:lpwstr>
  </property>
  <property fmtid="{D5CDD505-2E9C-101B-9397-08002B2CF9AE}" pid="3" name="KSOProductBuildVer">
    <vt:lpwstr>2052-11.8.2.10912</vt:lpwstr>
  </property>
</Properties>
</file>